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Лист1!$A$1:$N$16</definedName>
  </definedNames>
  <calcPr calcId="162913" refMode="R1C1"/>
</workbook>
</file>

<file path=xl/calcChain.xml><?xml version="1.0" encoding="utf-8"?>
<calcChain xmlns="http://schemas.openxmlformats.org/spreadsheetml/2006/main">
  <c r="L10" i="1" l="1"/>
  <c r="L11" i="1"/>
  <c r="L12" i="1"/>
  <c r="L13" i="1"/>
  <c r="H10" i="1"/>
  <c r="K10" i="1" s="1"/>
  <c r="H11" i="1"/>
  <c r="K11" i="1" s="1"/>
  <c r="H12" i="1"/>
  <c r="K12" i="1" s="1"/>
  <c r="H13" i="1"/>
  <c r="K13" i="1" s="1"/>
  <c r="N13" i="1" l="1"/>
  <c r="M13" i="1"/>
  <c r="N12" i="1"/>
  <c r="M12" i="1"/>
  <c r="N11" i="1"/>
  <c r="M11" i="1"/>
  <c r="N10" i="1"/>
  <c r="M10" i="1"/>
  <c r="L9" i="1"/>
  <c r="H9" i="1"/>
  <c r="K9" i="1" l="1"/>
  <c r="N9" i="1" s="1"/>
  <c r="N14" i="1" s="1"/>
  <c r="M9" i="1" l="1"/>
</calcChain>
</file>

<file path=xl/sharedStrings.xml><?xml version="1.0" encoding="utf-8"?>
<sst xmlns="http://schemas.openxmlformats.org/spreadsheetml/2006/main" count="32" uniqueCount="32">
  <si>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</si>
  <si>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</si>
  <si>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</si>
  <si>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</si>
  <si>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</si>
  <si>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</si>
  <si>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</si>
  <si>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</si>
  <si>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</si>
  <si>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</si>
  <si>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</si>
  <si>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</si>
  <si>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</si>
  <si>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</si>
  <si>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</si>
  <si>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</si>
  <si>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</si>
  <si>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</si>
  <si>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</si>
  <si>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</si>
  <si>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</si>
  <si>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</si>
  <si>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</si>
  <si>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</si>
  <si>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</si>
  <si>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</si>
  <si>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>Скамья тип 2</t>
  </si>
  <si>
    <t>Шкаф стеллаж</t>
  </si>
  <si>
    <t>Скамья тип 1</t>
  </si>
  <si>
    <t xml:space="preserve">Корзина </t>
  </si>
  <si>
    <t xml:space="preserve">Контейнер 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</si>
  <si>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599 863,10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</si>
</sst>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Calibri"/>
      <scheme val="minor"/>
    </font>
    <font>
      <sz val="10"/>
      <color indexed="64"/>
      <name val="Calibri"/>
      <scheme val="minor"/>
    </font>
    <font>
      <sz val="10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Down">
        <bgColor indexed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  <xf numFmtId="0" fontId="17" fillId="0" borderId="0"/>
    <xf numFmtId="0" fontId="18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3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6" fillId="0" borderId="2" xfId="6" applyFont="1" applyBorder="1" applyAlignment="1">
      <alignment horizontal="left" vertical="top" wrapText="1"/>
    </xf>
    <xf numFmtId="2" fontId="16" fillId="0" borderId="2" xfId="6" applyNumberFormat="1" applyFont="1" applyBorder="1" applyAlignment="1">
      <alignment horizontal="center" vertical="top"/>
    </xf>
    <xf numFmtId="1" fontId="19" fillId="0" borderId="11" xfId="7" applyNumberFormat="1" applyFont="1" applyBorder="1" applyAlignment="1">
      <alignment horizontal="center" vertical="center" wrapText="1"/>
    </xf>
    <xf numFmtId="1" fontId="19" fillId="0" borderId="11" xfId="6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1" fontId="16" fillId="0" borderId="2" xfId="6" applyNumberFormat="1" applyFont="1" applyBorder="1" applyAlignment="1">
      <alignment horizontal="center" vertical="top"/>
    </xf>
  </cellXfs>
  <cellStyles count="8">
    <cellStyle name="Обычный" xfId="0" builtinId="0"/>
    <cellStyle name="Обычный 2" xfId="2"/>
    <cellStyle name="Обычный 3" xfId="3"/>
    <cellStyle name="Обычный 4" xfId="1"/>
    <cellStyle name="Обычный 5" xfId="6"/>
    <cellStyle name="Обычный 6" xfId="7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13</xdr:row>
      <xdr:rowOff>9525</xdr:rowOff>
    </xdr:from>
    <xdr:to>
      <xdr:col>12</xdr:col>
      <xdr:colOff>838200</xdr:colOff>
      <xdr:row>14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zoomScaleNormal="100" workbookViewId="0">
      <selection activeCell="O15" sqref="O15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34"/>
      <c r="L1" s="35"/>
      <c r="M1" s="35"/>
      <c r="N1" s="35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43.5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ht="43.5" customHeight="1" x14ac:dyDescent="0.25">
      <c r="A6" s="24" t="s">
        <v>4</v>
      </c>
      <c r="B6" s="26" t="s">
        <v>5</v>
      </c>
      <c r="C6" s="28" t="s">
        <v>6</v>
      </c>
      <c r="D6" s="29"/>
      <c r="E6" s="29"/>
      <c r="F6" s="29"/>
      <c r="G6" s="29"/>
      <c r="H6" s="30"/>
      <c r="I6" s="26" t="s">
        <v>7</v>
      </c>
      <c r="J6" s="26" t="s">
        <v>8</v>
      </c>
      <c r="K6" s="32" t="s">
        <v>9</v>
      </c>
      <c r="L6" s="32"/>
      <c r="M6" s="32"/>
      <c r="N6" s="15" t="s">
        <v>21</v>
      </c>
    </row>
    <row r="7" spans="1:14" ht="63.75" x14ac:dyDescent="0.25">
      <c r="A7" s="25"/>
      <c r="B7" s="27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1"/>
      <c r="J7" s="31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8.5" customHeight="1" x14ac:dyDescent="0.25">
      <c r="A9" s="5">
        <v>1</v>
      </c>
      <c r="B9" s="39" t="s">
        <v>26</v>
      </c>
      <c r="C9" s="40">
        <v>21503.131000000001</v>
      </c>
      <c r="D9" s="41">
        <v>17939.358258928569</v>
      </c>
      <c r="E9" s="42">
        <v>20092.081249999999</v>
      </c>
      <c r="F9" s="19"/>
      <c r="G9" s="19"/>
      <c r="H9" s="43">
        <f t="shared" ref="H9:H13" si="0">C9+D9+E9+F9+G9</f>
        <v>59534.570508928577</v>
      </c>
      <c r="I9" s="44">
        <v>10</v>
      </c>
      <c r="J9" s="5">
        <v>3</v>
      </c>
      <c r="K9" s="7">
        <f>ROUND(H9/J9,2)</f>
        <v>19844.86</v>
      </c>
      <c r="L9" s="7">
        <f>STDEV(C9:G9)</f>
        <v>1794.7030312963752</v>
      </c>
      <c r="M9" s="8">
        <f>L9/K9</f>
        <v>9.0436668804737108E-2</v>
      </c>
      <c r="N9" s="9">
        <f>I9*K9</f>
        <v>198448.6</v>
      </c>
    </row>
    <row r="10" spans="1:14" ht="28.5" customHeight="1" x14ac:dyDescent="0.25">
      <c r="A10" s="5">
        <v>2</v>
      </c>
      <c r="B10" s="39" t="s">
        <v>27</v>
      </c>
      <c r="C10" s="40">
        <v>61357.083760000001</v>
      </c>
      <c r="D10" s="41">
        <v>54493.848660714262</v>
      </c>
      <c r="E10" s="42">
        <v>61033.110499999981</v>
      </c>
      <c r="F10" s="19"/>
      <c r="G10" s="19"/>
      <c r="H10" s="43">
        <f t="shared" si="0"/>
        <v>176884.04292071424</v>
      </c>
      <c r="I10" s="44">
        <v>2</v>
      </c>
      <c r="J10" s="5">
        <v>3</v>
      </c>
      <c r="K10" s="7">
        <f t="shared" ref="K10:K13" si="1">ROUND(H10/J10,2)</f>
        <v>58961.35</v>
      </c>
      <c r="L10" s="7">
        <f t="shared" ref="L10:L13" si="2">STDEV(C10:G10)</f>
        <v>3872.3571655173459</v>
      </c>
      <c r="M10" s="8">
        <f t="shared" ref="M10:M13" si="3">L10/K10</f>
        <v>6.5676195770913423E-2</v>
      </c>
      <c r="N10" s="9">
        <f t="shared" ref="N10:N13" si="4">I10*K10</f>
        <v>117922.7</v>
      </c>
    </row>
    <row r="11" spans="1:14" ht="28.5" customHeight="1" x14ac:dyDescent="0.25">
      <c r="A11" s="5">
        <v>3</v>
      </c>
      <c r="B11" s="39" t="s">
        <v>28</v>
      </c>
      <c r="C11" s="40">
        <v>15179.532712</v>
      </c>
      <c r="D11" s="41">
        <v>12898.224419642855</v>
      </c>
      <c r="E11" s="42">
        <v>14446.011349999999</v>
      </c>
      <c r="F11" s="19"/>
      <c r="G11" s="19"/>
      <c r="H11" s="43">
        <f t="shared" si="0"/>
        <v>42523.768481642852</v>
      </c>
      <c r="I11" s="44">
        <v>8</v>
      </c>
      <c r="J11" s="5">
        <v>3</v>
      </c>
      <c r="K11" s="7">
        <f t="shared" si="1"/>
        <v>14174.59</v>
      </c>
      <c r="L11" s="7">
        <f t="shared" si="2"/>
        <v>1164.6219340106472</v>
      </c>
      <c r="M11" s="8">
        <f t="shared" si="3"/>
        <v>8.2162654017551628E-2</v>
      </c>
      <c r="N11" s="9">
        <f t="shared" si="4"/>
        <v>113396.72</v>
      </c>
    </row>
    <row r="12" spans="1:14" ht="28.5" customHeight="1" x14ac:dyDescent="0.25">
      <c r="A12" s="5">
        <v>4</v>
      </c>
      <c r="B12" s="39" t="s">
        <v>29</v>
      </c>
      <c r="C12" s="40">
        <v>50187.788696000003</v>
      </c>
      <c r="D12" s="41">
        <v>42400.979508928554</v>
      </c>
      <c r="E12" s="42">
        <v>47489.097049999989</v>
      </c>
      <c r="F12" s="19"/>
      <c r="G12" s="19"/>
      <c r="H12" s="43">
        <f t="shared" si="0"/>
        <v>140077.86525492853</v>
      </c>
      <c r="I12" s="44">
        <v>2</v>
      </c>
      <c r="J12" s="5">
        <v>3</v>
      </c>
      <c r="K12" s="7">
        <f t="shared" si="1"/>
        <v>46692.62</v>
      </c>
      <c r="L12" s="7">
        <f t="shared" si="2"/>
        <v>3954.0332579070323</v>
      </c>
      <c r="M12" s="8">
        <f t="shared" si="3"/>
        <v>8.4682188703633088E-2</v>
      </c>
      <c r="N12" s="9">
        <f t="shared" si="4"/>
        <v>93385.24</v>
      </c>
    </row>
    <row r="13" spans="1:14" ht="28.5" customHeight="1" x14ac:dyDescent="0.25">
      <c r="A13" s="5">
        <v>5</v>
      </c>
      <c r="B13" s="39" t="s">
        <v>30</v>
      </c>
      <c r="C13" s="40">
        <v>40889.407575999998</v>
      </c>
      <c r="D13" s="41">
        <v>34988.367008928566</v>
      </c>
      <c r="E13" s="42">
        <v>39186.97105</v>
      </c>
      <c r="F13" s="19"/>
      <c r="G13" s="19"/>
      <c r="H13" s="43">
        <f t="shared" si="0"/>
        <v>115064.74563492855</v>
      </c>
      <c r="I13" s="44">
        <v>2</v>
      </c>
      <c r="J13" s="5">
        <v>3</v>
      </c>
      <c r="K13" s="7">
        <f t="shared" si="1"/>
        <v>38354.92</v>
      </c>
      <c r="L13" s="7">
        <f t="shared" si="2"/>
        <v>3037.2368416315248</v>
      </c>
      <c r="M13" s="8">
        <f t="shared" si="3"/>
        <v>7.9187672445452245E-2</v>
      </c>
      <c r="N13" s="9">
        <f t="shared" si="4"/>
        <v>76709.84</v>
      </c>
    </row>
    <row r="14" spans="1:14" x14ac:dyDescent="0.25">
      <c r="A14" s="22" t="s">
        <v>20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10"/>
      <c r="N14" s="11">
        <f>SUM(N9:N13)</f>
        <v>599863.1</v>
      </c>
    </row>
    <row r="15" spans="1:14" ht="168.75" customHeight="1" x14ac:dyDescent="0.25">
      <c r="A15" s="33" t="s">
        <v>31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1:14" ht="28.5" customHeight="1" x14ac:dyDescent="0.25">
      <c r="A16" s="12"/>
      <c r="B16" s="21" t="s">
        <v>24</v>
      </c>
      <c r="C16" s="21"/>
      <c r="D16" s="21"/>
      <c r="E16" s="16"/>
      <c r="F16" s="16"/>
      <c r="G16" s="16"/>
      <c r="H16" s="18" t="s">
        <v>25</v>
      </c>
      <c r="I16" s="12"/>
      <c r="J16" s="12"/>
      <c r="K16" s="12"/>
      <c r="L16" s="12"/>
    </row>
    <row r="18" spans="4:8" x14ac:dyDescent="0.25">
      <c r="D18" s="20"/>
      <c r="E18" s="20"/>
      <c r="F18" s="20"/>
      <c r="G18" s="20"/>
      <c r="H18" s="20"/>
    </row>
    <row r="19" spans="4:8" x14ac:dyDescent="0.25">
      <c r="D19" s="20"/>
      <c r="E19" s="20"/>
      <c r="F19" s="20"/>
      <c r="G19" s="20"/>
      <c r="H19" s="20"/>
    </row>
    <row r="21" spans="4:8" x14ac:dyDescent="0.25">
      <c r="E21" s="20"/>
    </row>
  </sheetData>
  <mergeCells count="14">
    <mergeCell ref="K1:N1"/>
    <mergeCell ref="A5:N5"/>
    <mergeCell ref="A2:N2"/>
    <mergeCell ref="A3:N3"/>
    <mergeCell ref="A4:N4"/>
    <mergeCell ref="B16:D16"/>
    <mergeCell ref="A14:L14"/>
    <mergeCell ref="A6:A7"/>
    <mergeCell ref="B6:B7"/>
    <mergeCell ref="C6:H6"/>
    <mergeCell ref="I6:I7"/>
    <mergeCell ref="J6:J7"/>
    <mergeCell ref="K6:M6"/>
    <mergeCell ref="A15:N15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2026-07-02T16:35:01Z</dcterms:modified>
</cp:coreProperties>
</file>