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67 (2)" sheetId="7" r:id="rId1"/>
    <sheet name="Лист1" sheetId="6" r:id="rId2"/>
  </sheets>
  <definedNames>
    <definedName name="_xlnm.Print_Area" localSheetId="0">'67 (2)'!$A$1:$P$21</definedName>
  </definedNames>
  <calcPr calcId="144525"/>
</workbook>
</file>

<file path=xl/calcChain.xml><?xml version="1.0" encoding="utf-8"?>
<calcChain xmlns="http://schemas.openxmlformats.org/spreadsheetml/2006/main">
  <c r="K15" i="7" l="1"/>
  <c r="O15" i="7" s="1"/>
  <c r="P15" i="7" s="1"/>
  <c r="K16" i="7"/>
  <c r="O16" i="7"/>
  <c r="P16" i="7" s="1"/>
  <c r="P17" i="7" l="1"/>
</calcChain>
</file>

<file path=xl/sharedStrings.xml><?xml version="1.0" encoding="utf-8"?>
<sst xmlns="http://schemas.openxmlformats.org/spreadsheetml/2006/main" count="39" uniqueCount="33">
  <si>
    <t>СОГЛАСОВАНО</t>
  </si>
  <si>
    <t>УТВЕРЖДАЮ</t>
  </si>
  <si>
    <t xml:space="preserve">«___» </t>
  </si>
  <si>
    <t>№ п/п</t>
  </si>
  <si>
    <t>Наименование услуги</t>
  </si>
  <si>
    <t>Наименование и Код ККН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</si>
  <si>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</si>
  <si>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</si>
  <si>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</si>
  <si>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</si>
  <si>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</si>
  <si>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реестра контрактов руб.</t>
  </si>
  <si>
    <t>Цена из распоряж КГЗ №100-р руб.</t>
  </si>
  <si>
    <t>Наименьшая цена за ед. из столбцов             с 6-14              руб.</t>
  </si>
  <si>
    <t>Итого по позиции          с НДС             руб.</t>
  </si>
  <si>
    <t>Ценовое предложение №___ от _____</t>
  </si>
  <si>
    <t>-</t>
  </si>
  <si>
    <t>ИТОГО: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</si>
  <si>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</si>
  <si>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чел</t>
  </si>
  <si>
    <t>Директор ГБОУ школа-интернат № 67 Пушкинского района Санкт-Петербурга</t>
  </si>
  <si>
    <t>_______________________ Т.В. Азацкая</t>
  </si>
  <si>
    <t>«___» ________________2026г.</t>
  </si>
  <si>
    <t>______________2026г.</t>
  </si>
  <si>
    <t>Ценовое предложение №1 , вход. 100 от 24.03.2026г.</t>
  </si>
  <si>
    <t xml:space="preserve">Ценовое предложение №2 , вход. №101 от 24.03.2026г. </t>
  </si>
  <si>
    <t xml:space="preserve">Ценовое предложение№3 , вход. №102 от 24.03.2026г.  </t>
  </si>
  <si>
    <t>Расчет составил ____________________Ж.А. Хлыстова</t>
  </si>
  <si>
    <t>Начальник отдела образования администрации                           Пушкинского района Санкт-Петербурга</t>
  </si>
  <si>
    <t>_______________________И.Н. Орловская</t>
  </si>
  <si>
    <t>Первичное оформление личной медицинской книжки (переоформление при замене или утрате) с проведением профессиональной гигиенической подготовки для одного работника</t>
  </si>
  <si>
    <t>Оформление личной медицинской книжки (продление ЛМК на новый срок, с проведением очередной профессиональной гигиенической подготовки) для одного работника</t>
  </si>
  <si>
    <t>Расчет-обоснование цены контракта, заключаемого с единственным поставщиком на оказание услуг по оформлению личной медицинской книжки для ГБОУ школа-интернат № 67 Пушкинского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</si>
</sst>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[$-419]General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color theme="1"/>
      <name val="Arial"/>
      <family val="2"/>
    </font>
    <font>
      <sz val="11"/>
      <name val="Times New Roman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2" fillId="0" borderId="0" applyBorder="0" applyProtection="0"/>
    <xf numFmtId="0" fontId="15" fillId="0" borderId="0"/>
    <xf numFmtId="0" fontId="1" fillId="0" borderId="0"/>
    <xf numFmtId="0" fontId="15" fillId="0" borderId="0"/>
    <xf numFmtId="43" fontId="15" fillId="0" borderId="0" applyFont="0" applyFill="0" applyBorder="0" applyAlignment="0" applyProtection="0"/>
    <xf numFmtId="0" fontId="16" fillId="0" borderId="0"/>
  </cellStyleXfs>
  <cellXfs count="71">
    <xf numFmtId="0" fontId="0" fillId="0" borderId="0" xfId="0"/>
    <xf numFmtId="164" fontId="3" fillId="0" borderId="0" xfId="1" applyFont="1" applyFill="1" applyAlignment="1">
      <alignment horizontal="center" vertical="center"/>
    </xf>
    <xf numFmtId="164" fontId="3" fillId="0" borderId="0" xfId="1" applyFont="1" applyFill="1" applyAlignment="1">
      <alignment vertical="center"/>
    </xf>
    <xf numFmtId="164" fontId="4" fillId="0" borderId="0" xfId="1" applyFont="1" applyFill="1" applyAlignment="1">
      <alignment horizontal="left" vertical="center"/>
    </xf>
    <xf numFmtId="164" fontId="4" fillId="0" borderId="0" xfId="1" applyFont="1" applyFill="1" applyAlignment="1">
      <alignment horizontal="center" vertical="center" wrapText="1"/>
    </xf>
    <xf numFmtId="164" fontId="4" fillId="0" borderId="0" xfId="1" applyFont="1" applyFill="1" applyAlignment="1">
      <alignment vertical="center" wrapText="1"/>
    </xf>
    <xf numFmtId="164" fontId="5" fillId="0" borderId="0" xfId="1" applyFont="1" applyFill="1" applyAlignment="1">
      <alignment horizontal="center"/>
    </xf>
    <xf numFmtId="164" fontId="6" fillId="0" borderId="0" xfId="1" applyFont="1" applyFill="1" applyAlignment="1">
      <alignment horizontal="left"/>
    </xf>
    <xf numFmtId="164" fontId="5" fillId="0" borderId="0" xfId="1" applyFont="1" applyFill="1" applyAlignment="1"/>
    <xf numFmtId="164" fontId="5" fillId="0" borderId="0" xfId="1" applyFont="1" applyFill="1" applyAlignment="1">
      <alignment horizontal="center" vertical="top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0" fillId="2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0" fontId="10" fillId="0" borderId="13" xfId="0" applyFont="1" applyFill="1" applyBorder="1" applyAlignment="1">
      <alignment horizontal="center" vertical="center" shrinkToFit="1"/>
    </xf>
    <xf numFmtId="0" fontId="11" fillId="0" borderId="1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shrinkToFit="1"/>
    </xf>
    <xf numFmtId="2" fontId="0" fillId="0" borderId="0" xfId="0" applyNumberFormat="1"/>
    <xf numFmtId="2" fontId="5" fillId="2" borderId="2" xfId="0" applyNumberFormat="1" applyFont="1" applyFill="1" applyBorder="1" applyAlignment="1">
      <alignment horizontal="center" vertical="center"/>
    </xf>
    <xf numFmtId="2" fontId="12" fillId="0" borderId="2" xfId="0" applyNumberFormat="1" applyFont="1" applyBorder="1" applyAlignment="1">
      <alignment horizontal="center" vertical="center" wrapText="1"/>
    </xf>
    <xf numFmtId="0" fontId="12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/>
    </xf>
    <xf numFmtId="2" fontId="12" fillId="2" borderId="2" xfId="0" applyNumberFormat="1" applyFont="1" applyFill="1" applyBorder="1" applyAlignment="1">
      <alignment horizontal="center" vertical="center" wrapText="1"/>
    </xf>
    <xf numFmtId="2" fontId="5" fillId="0" borderId="10" xfId="0" applyNumberFormat="1" applyFont="1" applyBorder="1" applyAlignment="1">
      <alignment horizontal="center" vertical="center" wrapText="1"/>
    </xf>
    <xf numFmtId="4" fontId="0" fillId="0" borderId="0" xfId="0" applyNumberFormat="1"/>
    <xf numFmtId="2" fontId="5" fillId="2" borderId="0" xfId="0" applyNumberFormat="1" applyFont="1" applyFill="1" applyBorder="1" applyAlignment="1">
      <alignment horizontal="center" vertical="center"/>
    </xf>
    <xf numFmtId="0" fontId="18" fillId="0" borderId="2" xfId="6" applyFont="1" applyBorder="1" applyAlignment="1">
      <alignment wrapText="1"/>
    </xf>
    <xf numFmtId="0" fontId="17" fillId="0" borderId="2" xfId="6" applyFont="1" applyBorder="1" applyAlignment="1">
      <alignment vertical="top" wrapText="1"/>
    </xf>
    <xf numFmtId="164" fontId="3" fillId="0" borderId="0" xfId="1" applyFont="1" applyFill="1" applyAlignment="1">
      <alignment horizontal="left" vertical="center"/>
    </xf>
    <xf numFmtId="164" fontId="3" fillId="0" borderId="0" xfId="1" applyFont="1" applyFill="1" applyAlignment="1">
      <alignment horizontal="left" vertical="center"/>
    </xf>
    <xf numFmtId="164" fontId="4" fillId="0" borderId="0" xfId="1" applyFont="1" applyFill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 wrapText="1"/>
    </xf>
    <xf numFmtId="0" fontId="14" fillId="0" borderId="9" xfId="0" applyFont="1" applyBorder="1" applyAlignment="1">
      <alignment horizontal="right" vertical="center" wrapText="1"/>
    </xf>
    <xf numFmtId="0" fontId="8" fillId="0" borderId="0" xfId="0" applyFont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0" fontId="9" fillId="2" borderId="7" xfId="0" applyFont="1" applyFill="1" applyBorder="1" applyAlignment="1">
      <alignment horizontal="center" vertical="top" wrapText="1"/>
    </xf>
    <xf numFmtId="0" fontId="9" fillId="2" borderId="10" xfId="0" applyFont="1" applyFill="1" applyBorder="1" applyAlignment="1">
      <alignment horizontal="center" vertical="top" wrapText="1"/>
    </xf>
  </cellXfs>
  <cellStyles count="7">
    <cellStyle name="Excel Built-in Normal" xfId="1"/>
    <cellStyle name="Обычный" xfId="0" builtinId="0"/>
    <cellStyle name="Обычный 2" xfId="2"/>
    <cellStyle name="Обычный 3" xfId="3"/>
    <cellStyle name="Обычный 4" xfId="4"/>
    <cellStyle name="Обычный 5" xfId="6"/>
    <cellStyle name="Финансовый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0"/>
  <sheetViews>
    <sheetView tabSelected="1" zoomScaleNormal="100" workbookViewId="0">
      <selection activeCell="F29" sqref="F29"/>
    </sheetView>
  </sheetViews>
  <sheetFormatPr defaultRowHeight="15" x14ac:dyDescent="0.25"/>
  <cols>
    <col min="1" max="1" width="4.85546875" style="10" customWidth="1"/>
    <col min="2" max="2" width="51.28515625" customWidth="1"/>
    <col min="4" max="4" width="9.42578125" customWidth="1"/>
    <col min="5" max="5" width="8.7109375" customWidth="1"/>
    <col min="6" max="6" width="10.28515625" customWidth="1"/>
    <col min="7" max="7" width="10" customWidth="1"/>
    <col min="8" max="8" width="9.85546875" customWidth="1"/>
    <col min="11" max="11" width="10.85546875" customWidth="1"/>
    <col min="15" max="15" width="10.42578125" customWidth="1"/>
    <col min="16" max="16" width="11.28515625" customWidth="1"/>
    <col min="21" max="21" width="10" bestFit="1" customWidth="1"/>
  </cols>
  <sheetData>
    <row r="1" spans="1:19" x14ac:dyDescent="0.25">
      <c r="A1" s="1"/>
      <c r="B1" s="2"/>
      <c r="C1" s="2"/>
      <c r="D1" s="2"/>
      <c r="E1" s="2"/>
      <c r="F1" s="41"/>
      <c r="G1" s="41"/>
      <c r="H1" s="41"/>
      <c r="I1" s="41"/>
      <c r="J1" s="3"/>
    </row>
    <row r="2" spans="1:19" ht="22.15" customHeight="1" x14ac:dyDescent="0.25">
      <c r="A2" s="4"/>
      <c r="B2" s="41" t="s">
        <v>0</v>
      </c>
      <c r="C2" s="5"/>
      <c r="D2" s="5"/>
      <c r="E2" s="5"/>
      <c r="F2" s="5"/>
      <c r="G2" s="5"/>
      <c r="H2" s="5"/>
      <c r="I2" s="5"/>
      <c r="J2" s="5"/>
      <c r="K2" s="42" t="s">
        <v>1</v>
      </c>
      <c r="L2" s="42"/>
      <c r="M2" s="42"/>
      <c r="N2" s="42"/>
      <c r="O2" s="42"/>
    </row>
    <row r="3" spans="1:19" ht="51" customHeight="1" x14ac:dyDescent="0.25">
      <c r="A3" s="4"/>
      <c r="B3" s="5" t="s">
        <v>28</v>
      </c>
      <c r="C3" s="5"/>
      <c r="D3" s="5"/>
      <c r="E3" s="5"/>
      <c r="F3" s="5"/>
      <c r="G3" s="5"/>
      <c r="H3" s="5"/>
      <c r="I3" s="5"/>
      <c r="J3" s="5"/>
      <c r="K3" s="43" t="s">
        <v>20</v>
      </c>
      <c r="L3" s="43"/>
      <c r="M3" s="43"/>
      <c r="N3" s="43"/>
      <c r="O3" s="43"/>
    </row>
    <row r="4" spans="1:19" ht="25.9" customHeight="1" x14ac:dyDescent="0.25">
      <c r="A4" s="6"/>
      <c r="B4" s="5" t="s">
        <v>29</v>
      </c>
      <c r="C4" s="7"/>
      <c r="D4" s="8"/>
      <c r="E4" s="9"/>
      <c r="F4" s="7"/>
      <c r="G4" s="7"/>
      <c r="H4" s="7"/>
      <c r="I4" s="7"/>
      <c r="J4" s="7"/>
      <c r="K4" s="43" t="s">
        <v>21</v>
      </c>
      <c r="L4" s="43"/>
      <c r="M4" s="43"/>
      <c r="N4" s="43"/>
      <c r="O4" s="43"/>
    </row>
    <row r="5" spans="1:19" x14ac:dyDescent="0.25">
      <c r="B5" s="7" t="s">
        <v>22</v>
      </c>
      <c r="K5" s="8" t="s">
        <v>2</v>
      </c>
      <c r="L5" s="7" t="s">
        <v>23</v>
      </c>
      <c r="M5" s="7"/>
      <c r="N5" s="8"/>
      <c r="O5" s="9"/>
    </row>
    <row r="7" spans="1:19" x14ac:dyDescent="0.25">
      <c r="A7" s="44" t="s">
        <v>32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</row>
    <row r="8" spans="1:19" x14ac:dyDescent="0.25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</row>
    <row r="9" spans="1:19" x14ac:dyDescent="0.25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</row>
    <row r="10" spans="1:19" ht="15.75" x14ac:dyDescent="0.2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spans="1:19" ht="14.45" customHeight="1" x14ac:dyDescent="0.25">
      <c r="A11" s="45" t="s">
        <v>3</v>
      </c>
      <c r="B11" s="46" t="s">
        <v>4</v>
      </c>
      <c r="C11" s="47" t="s">
        <v>5</v>
      </c>
      <c r="D11" s="50" t="s">
        <v>6</v>
      </c>
      <c r="E11" s="50" t="s">
        <v>7</v>
      </c>
      <c r="F11" s="54" t="s">
        <v>8</v>
      </c>
      <c r="G11" s="55"/>
      <c r="H11" s="55"/>
      <c r="I11" s="55"/>
      <c r="J11" s="56"/>
      <c r="K11" s="65" t="s">
        <v>9</v>
      </c>
      <c r="L11" s="68" t="s">
        <v>10</v>
      </c>
      <c r="M11" s="65" t="s">
        <v>11</v>
      </c>
      <c r="N11" s="65" t="s">
        <v>12</v>
      </c>
      <c r="O11" s="65" t="s">
        <v>13</v>
      </c>
      <c r="P11" s="65" t="s">
        <v>14</v>
      </c>
    </row>
    <row r="12" spans="1:19" x14ac:dyDescent="0.25">
      <c r="A12" s="45"/>
      <c r="B12" s="46"/>
      <c r="C12" s="48"/>
      <c r="D12" s="51"/>
      <c r="E12" s="51"/>
      <c r="F12" s="57"/>
      <c r="G12" s="58"/>
      <c r="H12" s="58"/>
      <c r="I12" s="59"/>
      <c r="J12" s="60"/>
      <c r="K12" s="66"/>
      <c r="L12" s="69"/>
      <c r="M12" s="66"/>
      <c r="N12" s="66"/>
      <c r="O12" s="66"/>
      <c r="P12" s="66"/>
    </row>
    <row r="13" spans="1:19" ht="60" x14ac:dyDescent="0.25">
      <c r="A13" s="45"/>
      <c r="B13" s="46"/>
      <c r="C13" s="49"/>
      <c r="D13" s="52"/>
      <c r="E13" s="53"/>
      <c r="F13" s="13" t="s">
        <v>24</v>
      </c>
      <c r="G13" s="14" t="s">
        <v>25</v>
      </c>
      <c r="H13" s="14" t="s">
        <v>26</v>
      </c>
      <c r="I13" s="15" t="s">
        <v>15</v>
      </c>
      <c r="J13" s="15" t="s">
        <v>15</v>
      </c>
      <c r="K13" s="67"/>
      <c r="L13" s="70"/>
      <c r="M13" s="67"/>
      <c r="N13" s="67"/>
      <c r="O13" s="67"/>
      <c r="P13" s="67"/>
    </row>
    <row r="14" spans="1:19" x14ac:dyDescent="0.25">
      <c r="A14" s="16">
        <v>1</v>
      </c>
      <c r="B14" s="17">
        <v>2</v>
      </c>
      <c r="C14" s="18">
        <v>3</v>
      </c>
      <c r="D14" s="19">
        <v>4</v>
      </c>
      <c r="E14" s="20">
        <v>5</v>
      </c>
      <c r="F14" s="21">
        <v>6</v>
      </c>
      <c r="G14" s="22">
        <v>7</v>
      </c>
      <c r="H14" s="22">
        <v>8</v>
      </c>
      <c r="I14" s="23">
        <v>9</v>
      </c>
      <c r="J14" s="23">
        <v>9</v>
      </c>
      <c r="K14" s="24">
        <v>11</v>
      </c>
      <c r="L14" s="25">
        <v>12</v>
      </c>
      <c r="M14" s="24">
        <v>13</v>
      </c>
      <c r="N14" s="24">
        <v>14</v>
      </c>
      <c r="O14" s="24">
        <v>15</v>
      </c>
      <c r="P14" s="24">
        <v>16</v>
      </c>
    </row>
    <row r="15" spans="1:19" ht="69" customHeight="1" x14ac:dyDescent="0.25">
      <c r="A15" s="26">
        <v>1</v>
      </c>
      <c r="B15" s="40" t="s">
        <v>30</v>
      </c>
      <c r="C15" s="33"/>
      <c r="D15" s="27" t="s">
        <v>19</v>
      </c>
      <c r="E15" s="34">
        <v>16</v>
      </c>
      <c r="F15" s="31">
        <v>1464</v>
      </c>
      <c r="G15" s="31">
        <v>1342</v>
      </c>
      <c r="H15" s="31">
        <v>1220</v>
      </c>
      <c r="I15" s="35" t="s">
        <v>16</v>
      </c>
      <c r="J15" s="35" t="s">
        <v>16</v>
      </c>
      <c r="K15" s="32">
        <f t="shared" ref="K15:K16" si="0">MIN(F15:J15)</f>
        <v>1220</v>
      </c>
      <c r="L15" s="35" t="s">
        <v>16</v>
      </c>
      <c r="M15" s="35" t="s">
        <v>16</v>
      </c>
      <c r="N15" s="35" t="s">
        <v>16</v>
      </c>
      <c r="O15" s="29">
        <f t="shared" ref="O15:O16" si="1">K15</f>
        <v>1220</v>
      </c>
      <c r="P15" s="28">
        <f t="shared" ref="P15:P16" si="2">O15*E15</f>
        <v>19520</v>
      </c>
      <c r="Q15" s="30"/>
      <c r="R15" s="38"/>
      <c r="S15" s="30"/>
    </row>
    <row r="16" spans="1:19" ht="68.25" customHeight="1" x14ac:dyDescent="0.25">
      <c r="A16" s="26">
        <v>2</v>
      </c>
      <c r="B16" s="39" t="s">
        <v>31</v>
      </c>
      <c r="C16" s="33"/>
      <c r="D16" s="27" t="s">
        <v>19</v>
      </c>
      <c r="E16" s="34">
        <v>24</v>
      </c>
      <c r="F16" s="31">
        <v>1342</v>
      </c>
      <c r="G16" s="31">
        <v>1220</v>
      </c>
      <c r="H16" s="31">
        <v>1098</v>
      </c>
      <c r="I16" s="35"/>
      <c r="J16" s="35"/>
      <c r="K16" s="32">
        <f t="shared" si="0"/>
        <v>1098</v>
      </c>
      <c r="L16" s="35"/>
      <c r="M16" s="35"/>
      <c r="N16" s="35"/>
      <c r="O16" s="29">
        <f t="shared" si="1"/>
        <v>1098</v>
      </c>
      <c r="P16" s="28">
        <f t="shared" si="2"/>
        <v>26352</v>
      </c>
      <c r="Q16" s="30"/>
      <c r="R16" s="38"/>
      <c r="S16" s="30"/>
    </row>
    <row r="17" spans="1:21" ht="14.45" customHeight="1" x14ac:dyDescent="0.25">
      <c r="A17" s="61" t="s">
        <v>17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3"/>
      <c r="P17" s="36">
        <f>SUM(P15:P16)</f>
        <v>45872</v>
      </c>
    </row>
    <row r="18" spans="1:21" ht="54.75" customHeight="1" x14ac:dyDescent="0.25">
      <c r="A18" s="64" t="s">
        <v>18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U18" s="37"/>
    </row>
    <row r="19" spans="1:21" x14ac:dyDescent="0.25">
      <c r="R19" s="30"/>
      <c r="U19" s="37"/>
    </row>
    <row r="20" spans="1:21" x14ac:dyDescent="0.25">
      <c r="B20" t="s">
        <v>27</v>
      </c>
      <c r="U20" s="37"/>
    </row>
  </sheetData>
  <mergeCells count="18">
    <mergeCell ref="A17:O17"/>
    <mergeCell ref="A18:P18"/>
    <mergeCell ref="K11:K13"/>
    <mergeCell ref="L11:L13"/>
    <mergeCell ref="M11:M13"/>
    <mergeCell ref="N11:N13"/>
    <mergeCell ref="O11:O13"/>
    <mergeCell ref="P11:P13"/>
    <mergeCell ref="K2:O2"/>
    <mergeCell ref="K3:O3"/>
    <mergeCell ref="K4:O4"/>
    <mergeCell ref="A7:P9"/>
    <mergeCell ref="A11:A13"/>
    <mergeCell ref="B11:B13"/>
    <mergeCell ref="C11:C13"/>
    <mergeCell ref="D11:D13"/>
    <mergeCell ref="E11:E13"/>
    <mergeCell ref="F11:J12"/>
  </mergeCells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67 (2)</vt:lpstr>
      <vt:lpstr>Лист1</vt:lpstr>
      <vt:lpstr>'67 (2)'!Область_печати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2026-06-24T07:57:40Z</dcterms:modified>
</cp:coreProperties>
</file>