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<sst xmlns="http://schemas.openxmlformats.org/spreadsheetml/2006/main" count="24" uniqueCount="24">
  <si>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</si>
  <si>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</si>
  <si>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</si>
  <si>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</si>
  <si>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</si>
  <si>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</si>
  <si>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</si>
  <si>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</si>
  <si>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518 от 01.07.2026г.)</t>
  </si>
  <si>
    <t xml:space="preserve">КП 2 (вход. № 519 от 01.07.2026г.)</t>
  </si>
  <si>
    <t xml:space="preserve">КП 3 (вход. № 520 от 01.07.2026г.)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</si>
  <si>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</si>
  <si>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</si>
  <si>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</si>
  <si>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</si>
  <si>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</si>
  <si>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</si>
  <si>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</si>
  <si>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Нифедипин</t>
  </si>
  <si>
    <t xml:space="preserve">упак.</t>
  </si>
  <si>
    <t xml:space="preserve">В результате проведённого расчёта Н(М)ЦК контракта составила: 5 556 рублей 00 копеек</t>
  </si>
  <si>
    <t xml:space="preserve">Пять тысяч пятьсот пятьдесят шесть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</si>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</sst>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1205640</xdr:colOff>
      <xdr:row>2</xdr:row>
      <xdr:rowOff>1918800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7960" cy="347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413640</xdr:colOff>
      <xdr:row>2</xdr:row>
      <xdr:rowOff>1623240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6880" cy="223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812520</xdr:colOff>
      <xdr:row>2</xdr:row>
      <xdr:rowOff>1166400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2000" cy="347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866520</xdr:colOff>
      <xdr:row>2</xdr:row>
      <xdr:rowOff>1033200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1760" cy="43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413640</xdr:colOff>
      <xdr:row>2</xdr:row>
      <xdr:rowOff>1623240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6880" cy="2232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24</v>
      </c>
      <c r="E4" s="15" t="n">
        <v>231.5</v>
      </c>
      <c r="F4" s="15" t="n">
        <v>231.55</v>
      </c>
      <c r="G4" s="15" t="n">
        <v>231.61</v>
      </c>
      <c r="H4" s="16" t="n">
        <f aca="false">AVERAGEA(E4:G4)</f>
        <v>231.553333333333</v>
      </c>
      <c r="I4" s="17" t="n">
        <f aca="false">SQRT(((SUM((POWER(G4-H4,2)),(POWER(F4-H4,2)),(POWER(E4-H4,2)))/(COLUMNS(E4:G4)-1))))</f>
        <v>0.0550757054728677</v>
      </c>
      <c r="J4" s="18" t="n">
        <f aca="false">ROUND(I4/H4*100,2)</f>
        <v>0.02</v>
      </c>
      <c r="K4" s="19" t="n">
        <f aca="false">D4*H4</f>
        <v>5557.28</v>
      </c>
      <c r="L4" s="19" t="n">
        <f aca="false">E4</f>
        <v>231.5</v>
      </c>
      <c r="M4" s="19" t="n">
        <f aca="false">L4</f>
        <v>231.5</v>
      </c>
      <c r="N4" s="19" t="n">
        <f aca="false">M4*D4</f>
        <v>5556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5556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69.4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203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2026-07-01T12:46:40Z</dcterms:modified>
  <cp:revision>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