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false" localSheetId="0" name="_xlnm.Print_Area" vbProcedure="false">Лист1!$A$1:$N$11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<sst xmlns="http://schemas.openxmlformats.org/spreadsheetml/2006/main" count="24" uniqueCount="24">
  <si>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</si>
  <si>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 xml:space="preserve">№ п/п</t>
  </si>
  <si>
    <t xml:space="preserve">Международное непатентованное или химическое или группировочное наименование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</si>
  <si>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</si>
  <si>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</si>
  <si>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</si>
  <si>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</si>
  <si>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</si>
  <si>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КП 1 (вход. № 512 от 30.06.2026г.)</t>
  </si>
  <si>
    <t xml:space="preserve">КП 2 (вход. № 513 от 30.06.2026г.)</t>
  </si>
  <si>
    <t xml:space="preserve">КП 3 (вход. № 514 от 30.06.2026г.)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</si>
  <si>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</si>
  <si>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</si>
  <si>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</si>
  <si>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</si>
  <si>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</si>
  <si>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</si>
  <si>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</si>
  <si>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Урапидил</t>
  </si>
  <si>
    <t xml:space="preserve">упак.</t>
  </si>
  <si>
    <t xml:space="preserve">В результате проведённого расчёта Н(М)ЦК контракта составила: 49 200 рублей 00 копеек</t>
  </si>
  <si>
    <t xml:space="preserve">Сорок девять тысяч двести рублей 00 копеек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</si>
  <si>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</si>
  <si>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 :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</si>
</sst>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_р_."/>
    <numFmt numFmtId="168" formatCode="#,##0.00"/>
  </numFmts>
  <fonts count="17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128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1206000</xdr:colOff>
      <xdr:row>2</xdr:row>
      <xdr:rowOff>1919160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0978560" y="2752920"/>
          <a:ext cx="958320" cy="347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414000</xdr:colOff>
      <xdr:row>2</xdr:row>
      <xdr:rowOff>1623600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0997640" y="2581200"/>
          <a:ext cx="147240" cy="223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812880</xdr:colOff>
      <xdr:row>2</xdr:row>
      <xdr:rowOff>1166760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9704160" y="2000520"/>
          <a:ext cx="792360" cy="347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866880</xdr:colOff>
      <xdr:row>2</xdr:row>
      <xdr:rowOff>1033560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8711640" y="1781640"/>
          <a:ext cx="852120" cy="4330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414000</xdr:colOff>
      <xdr:row>2</xdr:row>
      <xdr:rowOff>1623600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0997640" y="2581200"/>
          <a:ext cx="147240" cy="2235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7" activeCellId="0" sqref="A7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46.37"/>
    <col collapsed="false" customWidth="true" hidden="false" outlineLevel="0" max="3" min="3" style="2" width="9.14"/>
    <col collapsed="false" customWidth="true" hidden="false" outlineLevel="0" max="4" min="4" style="3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</cols>
  <sheetData>
    <row r="1" customFormat="false" ht="57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customFormat="false" ht="35.25" hidden="false" customHeight="true" outlineLevel="0" collapsed="false">
      <c r="A2" s="5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7"/>
      <c r="G2" s="7"/>
      <c r="H2" s="8" t="s">
        <v>6</v>
      </c>
      <c r="I2" s="8"/>
      <c r="J2" s="8"/>
      <c r="K2" s="7" t="s">
        <v>7</v>
      </c>
      <c r="L2" s="7"/>
      <c r="M2" s="7"/>
      <c r="N2" s="7"/>
    </row>
    <row r="3" customFormat="false" ht="156.75" hidden="false" customHeight="true" outlineLevel="0" collapsed="false">
      <c r="A3" s="5"/>
      <c r="B3" s="5"/>
      <c r="C3" s="5"/>
      <c r="D3" s="6"/>
      <c r="E3" s="5" t="s">
        <v>8</v>
      </c>
      <c r="F3" s="5" t="s">
        <v>9</v>
      </c>
      <c r="G3" s="5" t="s">
        <v>10</v>
      </c>
      <c r="H3" s="7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0" t="s">
        <v>16</v>
      </c>
      <c r="N3" s="10" t="s">
        <v>17</v>
      </c>
    </row>
    <row r="4" s="20" customFormat="true" ht="36.75" hidden="false" customHeight="true" outlineLevel="0" collapsed="false">
      <c r="A4" s="11" t="n">
        <v>1</v>
      </c>
      <c r="B4" s="12" t="s">
        <v>18</v>
      </c>
      <c r="C4" s="13" t="s">
        <v>19</v>
      </c>
      <c r="D4" s="14" t="n">
        <v>80</v>
      </c>
      <c r="E4" s="15" t="n">
        <v>615</v>
      </c>
      <c r="F4" s="15" t="n">
        <v>615.11</v>
      </c>
      <c r="G4" s="15" t="n">
        <v>615.12</v>
      </c>
      <c r="H4" s="16" t="n">
        <f aca="false">AVERAGEA(E4:G4)</f>
        <v>615.076666666667</v>
      </c>
      <c r="I4" s="17" t="n">
        <f aca="false">SQRT(((SUM((POWER(G4-H4,2)),(POWER(F4-H4,2)),(POWER(E4-H4,2)))/(COLUMNS(E4:G4)-1))))</f>
        <v>0.0665832811847988</v>
      </c>
      <c r="J4" s="18" t="n">
        <f aca="false">ROUND(I4/H4*100,2)</f>
        <v>0.01</v>
      </c>
      <c r="K4" s="19" t="n">
        <f aca="false">D4*H4</f>
        <v>49206.1333333333</v>
      </c>
      <c r="L4" s="19" t="n">
        <f aca="false">E4</f>
        <v>615</v>
      </c>
      <c r="M4" s="19" t="n">
        <f aca="false">L4</f>
        <v>615</v>
      </c>
      <c r="N4" s="19" t="n">
        <f aca="false">M4*D4</f>
        <v>49200</v>
      </c>
    </row>
    <row r="5" customFormat="false" ht="15" hidden="false" customHeight="false" outlineLevel="0" collapsed="false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19" t="n">
        <f aca="false">SUM(N4)</f>
        <v>49200</v>
      </c>
    </row>
    <row r="6" customFormat="false" ht="15" hidden="false" customHeight="false" outlineLevel="0" collapsed="false">
      <c r="A6" s="22" t="s">
        <v>20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</row>
    <row r="7" customFormat="false" ht="15" hidden="false" customHeight="false" outlineLevel="0" collapsed="false">
      <c r="A7" s="23" t="s">
        <v>21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</row>
    <row r="8" customFormat="false" ht="15" hidden="false" customHeight="false" outlineLevel="0" collapsed="false">
      <c r="C8" s="24"/>
      <c r="D8" s="25"/>
      <c r="E8" s="25"/>
      <c r="F8" s="26"/>
      <c r="G8" s="24"/>
      <c r="H8" s="24"/>
      <c r="I8" s="24"/>
      <c r="J8" s="24"/>
      <c r="K8" s="24"/>
      <c r="L8" s="24"/>
      <c r="M8" s="24"/>
      <c r="N8" s="27"/>
    </row>
    <row r="9" customFormat="false" ht="169.4" hidden="false" customHeight="true" outlineLevel="0" collapsed="false">
      <c r="A9" s="28" t="s">
        <v>22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</row>
    <row r="10" customFormat="false" ht="15" hidden="false" customHeight="false" outlineLevel="0" collapsed="false">
      <c r="A10" s="29" t="s">
        <v>23</v>
      </c>
      <c r="B10" s="29"/>
    </row>
    <row r="11" customFormat="false" ht="15" hidden="false" customHeight="false" outlineLevel="0" collapsed="false">
      <c r="A11" s="29"/>
      <c r="B11" s="29"/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5">
    <mergeCell ref="A1:N1"/>
    <mergeCell ref="A2:A3"/>
    <mergeCell ref="B2:B3"/>
    <mergeCell ref="C2:C3"/>
    <mergeCell ref="D2:D3"/>
    <mergeCell ref="E2:G2"/>
    <mergeCell ref="H2:J2"/>
    <mergeCell ref="K2:N2"/>
    <mergeCell ref="A5:M5"/>
    <mergeCell ref="A6:N6"/>
    <mergeCell ref="A7:N7"/>
    <mergeCell ref="D8:E8"/>
    <mergeCell ref="A9:N9"/>
    <mergeCell ref="A10:B10"/>
    <mergeCell ref="A11:B11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199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2025-12-29T12:01:26Z</cp:lastPrinted>
  <dcterms:modified xsi:type="dcterms:W3CDTF">2026-06-30T10:41:40Z</dcterms:modified>
  <cp:revision>28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