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26\Эксертиза лифтов\"/>
    </mc:Choice>
  </mc:AlternateContent>
  <bookViews>
    <workbookView xWindow="240" yWindow="60" windowWidth="15480" windowHeight="1131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H10" i="1" l="1"/>
  <c r="K10" i="1" s="1"/>
  <c r="L10" i="1" l="1"/>
  <c r="N10" i="1"/>
  <c r="N11" i="1" l="1"/>
  <c r="M10" i="1"/>
</calcChain>
</file>

<file path=xl/sharedStrings.xml><?xml version="1.0" encoding="utf-8"?>
<sst xmlns="http://schemas.openxmlformats.org/spreadsheetml/2006/main" count="29" uniqueCount="29">
  <si>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</si>
  <si>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</si>
  <si>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</si>
  <si>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№ п/п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</si>
  <si>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</si>
  <si>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</si>
  <si>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</si>
  <si>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</si>
  <si>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</si>
  <si>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</si>
  <si>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</si>
  <si>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</si>
  <si>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</si>
  <si>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</si>
  <si>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</si>
  <si>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</si>
  <si>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</si>
  <si>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>Ответы на запрос получены от 3 исполнителей.</t>
  </si>
  <si>
    <t xml:space="preserve">           , тыс. руб. </t>
  </si>
  <si>
    <t>Супонина Л.Г.</t>
  </si>
  <si>
    <t>14=8*9/10</t>
  </si>
  <si>
    <t>Директор</t>
  </si>
  <si>
    <t xml:space="preserve">ИЦИ №1    </t>
  </si>
  <si>
    <t xml:space="preserve">ИЦИ №2           </t>
  </si>
  <si>
    <r>
      <t xml:space="preserve">ИЦИ №3    </t>
    </r>
    <r>
      <rPr>
        <b/>
        <sz val="10"/>
        <color rgb="FFFF0000"/>
        <rFont val="Times New Roman"/>
        <family val="1"/>
        <charset val="204"/>
      </rPr>
      <t xml:space="preserve">    </t>
    </r>
    <r>
      <rPr>
        <b/>
        <sz val="10"/>
        <color indexed="8"/>
        <rFont val="Times New Roman"/>
        <family val="1"/>
        <charset val="204"/>
      </rPr>
      <t xml:space="preserve">  </t>
    </r>
  </si>
  <si>
    <t>033179 ОТИС</t>
  </si>
  <si>
    <t>Контрактный управляющий</t>
  </si>
  <si>
    <t>Комиссарова Д.В.</t>
  </si>
  <si>
    <t xml:space="preserve">Наименование товара (работы, услуги)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</si>
</sst>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0"/>
      <color rgb="FFFF000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4" fontId="5" fillId="2" borderId="6" xfId="0" applyNumberFormat="1" applyFont="1" applyFill="1" applyBorder="1" applyAlignment="1">
      <alignment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4" fontId="9" fillId="2" borderId="5" xfId="0" applyNumberFormat="1" applyFont="1" applyFill="1" applyBorder="1" applyAlignment="1">
      <alignment horizontal="center" vertical="center" wrapText="1"/>
    </xf>
    <xf numFmtId="4" fontId="9" fillId="0" borderId="5" xfId="0" applyNumberFormat="1" applyFont="1" applyFill="1" applyBorder="1" applyAlignment="1">
      <alignment horizontal="center" vertical="center" wrapText="1"/>
    </xf>
    <xf numFmtId="10" fontId="9" fillId="0" borderId="5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2" fontId="8" fillId="2" borderId="5" xfId="0" applyNumberFormat="1" applyFont="1" applyFill="1" applyBorder="1" applyAlignment="1">
      <alignment horizontal="center" vertical="center" wrapText="1"/>
    </xf>
    <xf numFmtId="0" fontId="10" fillId="0" borderId="0" xfId="0" applyFont="1"/>
    <xf numFmtId="2" fontId="8" fillId="2" borderId="4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right" vertical="center"/>
    </xf>
    <xf numFmtId="2" fontId="12" fillId="0" borderId="5" xfId="0" applyNumberFormat="1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7</xdr:row>
      <xdr:rowOff>352425</xdr:rowOff>
    </xdr:from>
    <xdr:to>
      <xdr:col>7</xdr:col>
      <xdr:colOff>561975</xdr:colOff>
      <xdr:row>8</xdr:row>
      <xdr:rowOff>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734050" y="3171825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7</xdr:row>
      <xdr:rowOff>133350</xdr:rowOff>
    </xdr:from>
    <xdr:to>
      <xdr:col>13</xdr:col>
      <xdr:colOff>942975</xdr:colOff>
      <xdr:row>8</xdr:row>
      <xdr:rowOff>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0191750" y="1485900"/>
          <a:ext cx="87630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7</xdr:row>
      <xdr:rowOff>514350</xdr:rowOff>
    </xdr:from>
    <xdr:to>
      <xdr:col>11</xdr:col>
      <xdr:colOff>609600</xdr:colOff>
      <xdr:row>8</xdr:row>
      <xdr:rowOff>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33337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7</xdr:row>
      <xdr:rowOff>771525</xdr:rowOff>
    </xdr:from>
    <xdr:to>
      <xdr:col>12</xdr:col>
      <xdr:colOff>609600</xdr:colOff>
      <xdr:row>8</xdr:row>
      <xdr:rowOff>0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6375" y="35909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8</xdr:row>
      <xdr:rowOff>228600</xdr:rowOff>
    </xdr:from>
    <xdr:to>
      <xdr:col>10</xdr:col>
      <xdr:colOff>581025</xdr:colOff>
      <xdr:row>9</xdr:row>
      <xdr:rowOff>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781925" y="2714625"/>
          <a:ext cx="3619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238125</xdr:rowOff>
    </xdr:from>
    <xdr:to>
      <xdr:col>13</xdr:col>
      <xdr:colOff>609600</xdr:colOff>
      <xdr:row>7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829800" y="218122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10</xdr:row>
      <xdr:rowOff>9525</xdr:rowOff>
    </xdr:from>
    <xdr:to>
      <xdr:col>12</xdr:col>
      <xdr:colOff>609600</xdr:colOff>
      <xdr:row>11</xdr:row>
      <xdr:rowOff>85725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124950" y="81438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tabSelected="1" workbookViewId="0">
      <selection activeCell="L16" sqref="L16"/>
    </sheetView>
  </sheetViews>
  <sheetFormatPr defaultRowHeight="15" x14ac:dyDescent="0.25"/>
  <cols>
    <col min="1" max="1" width="10.28515625" customWidth="1"/>
    <col min="2" max="2" width="27.7109375" customWidth="1"/>
    <col min="3" max="3" width="10.42578125" customWidth="1"/>
    <col min="4" max="4" width="10.5703125" customWidth="1"/>
    <col min="5" max="5" width="11" customWidth="1"/>
    <col min="6" max="6" width="6.85546875" customWidth="1"/>
    <col min="7" max="7" width="5.5703125" customWidth="1"/>
    <col min="8" max="8" width="12.5703125" customWidth="1"/>
    <col min="11" max="11" width="11.5703125" customWidth="1"/>
    <col min="12" max="12" width="10.28515625" customWidth="1"/>
    <col min="13" max="13" width="16.5703125" customWidth="1"/>
    <col min="14" max="14" width="16" customWidth="1"/>
  </cols>
  <sheetData>
    <row r="1" spans="1:14" x14ac:dyDescent="0.25">
      <c r="L1" s="29"/>
      <c r="M1" s="29"/>
      <c r="N1" s="29"/>
    </row>
    <row r="2" spans="1:14" x14ac:dyDescent="0.25">
      <c r="A2" s="30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</row>
    <row r="3" spans="1:14" ht="45.75" customHeight="1" x14ac:dyDescent="0.25">
      <c r="A3" s="31" t="s">
        <v>1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</row>
    <row r="4" spans="1:14" ht="40.5" customHeight="1" x14ac:dyDescent="0.25">
      <c r="A4" s="32" t="s">
        <v>2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5.75" x14ac:dyDescent="0.25">
      <c r="A5" s="32" t="s">
        <v>17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x14ac:dyDescent="0.25">
      <c r="A7" s="33" t="s">
        <v>3</v>
      </c>
      <c r="B7" s="35" t="s">
        <v>28</v>
      </c>
      <c r="C7" s="37" t="s">
        <v>4</v>
      </c>
      <c r="D7" s="38"/>
      <c r="E7" s="38"/>
      <c r="F7" s="38"/>
      <c r="G7" s="38"/>
      <c r="H7" s="39"/>
      <c r="I7" s="35" t="s">
        <v>5</v>
      </c>
      <c r="J7" s="35" t="s">
        <v>6</v>
      </c>
      <c r="K7" s="41" t="s">
        <v>7</v>
      </c>
      <c r="L7" s="41"/>
      <c r="M7" s="41"/>
      <c r="N7" s="3" t="s">
        <v>18</v>
      </c>
    </row>
    <row r="8" spans="1:14" ht="89.25" x14ac:dyDescent="0.25">
      <c r="A8" s="34"/>
      <c r="B8" s="36"/>
      <c r="C8" s="4" t="s">
        <v>22</v>
      </c>
      <c r="D8" s="4" t="s">
        <v>23</v>
      </c>
      <c r="E8" s="4" t="s">
        <v>24</v>
      </c>
      <c r="F8" s="4" t="s">
        <v>8</v>
      </c>
      <c r="G8" s="4" t="s">
        <v>9</v>
      </c>
      <c r="H8" s="5"/>
      <c r="I8" s="40"/>
      <c r="J8" s="40"/>
      <c r="K8" s="6" t="s">
        <v>10</v>
      </c>
      <c r="L8" s="7" t="s">
        <v>11</v>
      </c>
      <c r="M8" s="7" t="s">
        <v>12</v>
      </c>
      <c r="N8" s="8"/>
    </row>
    <row r="9" spans="1:14" ht="54" x14ac:dyDescent="0.25">
      <c r="A9" s="9">
        <v>1</v>
      </c>
      <c r="B9" s="20">
        <v>2</v>
      </c>
      <c r="C9" s="9">
        <v>3</v>
      </c>
      <c r="D9" s="9">
        <v>4</v>
      </c>
      <c r="E9" s="9">
        <v>5</v>
      </c>
      <c r="F9" s="9">
        <v>6</v>
      </c>
      <c r="G9" s="9">
        <v>7</v>
      </c>
      <c r="H9" s="9" t="s">
        <v>13</v>
      </c>
      <c r="I9" s="20">
        <v>9</v>
      </c>
      <c r="J9" s="9" t="s">
        <v>14</v>
      </c>
      <c r="K9" s="10" t="s">
        <v>15</v>
      </c>
      <c r="L9" s="10">
        <v>12</v>
      </c>
      <c r="M9" s="10">
        <v>13</v>
      </c>
      <c r="N9" s="9" t="s">
        <v>20</v>
      </c>
    </row>
    <row r="10" spans="1:14" ht="15.75" x14ac:dyDescent="0.25">
      <c r="A10" s="24">
        <v>1</v>
      </c>
      <c r="B10" s="25" t="s">
        <v>25</v>
      </c>
      <c r="C10" s="19">
        <v>25068</v>
      </c>
      <c r="D10" s="17">
        <v>30081.599999999999</v>
      </c>
      <c r="E10" s="23">
        <v>27574.799999999999</v>
      </c>
      <c r="F10" s="9"/>
      <c r="G10" s="9"/>
      <c r="H10" s="16">
        <f>C10+D10+E10+F10+G10</f>
        <v>82724.399999999994</v>
      </c>
      <c r="I10" s="22">
        <v>1</v>
      </c>
      <c r="J10" s="21">
        <v>3</v>
      </c>
      <c r="K10" s="12">
        <f>H10/J10</f>
        <v>27574.799999999999</v>
      </c>
      <c r="L10" s="12">
        <f t="shared" ref="L10" si="0">STDEV(C10:G10)</f>
        <v>2506.7999999999993</v>
      </c>
      <c r="M10" s="13">
        <f>L10/K10</f>
        <v>9.0909090909090884E-2</v>
      </c>
      <c r="N10" s="11">
        <f>H10*I10/J10</f>
        <v>27574.799999999999</v>
      </c>
    </row>
    <row r="11" spans="1:14" x14ac:dyDescent="0.25">
      <c r="A11" s="26" t="s">
        <v>16</v>
      </c>
      <c r="B11" s="27"/>
      <c r="C11" s="28"/>
      <c r="D11" s="28"/>
      <c r="E11" s="28"/>
      <c r="F11" s="28"/>
      <c r="G11" s="28"/>
      <c r="H11" s="28"/>
      <c r="I11" s="27"/>
      <c r="J11" s="28"/>
      <c r="K11" s="28"/>
      <c r="L11" s="28"/>
      <c r="M11" s="14"/>
      <c r="N11" s="15">
        <f>SUM(N10:N10)</f>
        <v>27574.799999999999</v>
      </c>
    </row>
    <row r="12" spans="1:14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2"/>
      <c r="L12" s="1"/>
      <c r="M12" s="1"/>
      <c r="N12" s="2"/>
    </row>
    <row r="15" spans="1:14" ht="18.75" x14ac:dyDescent="0.3">
      <c r="B15" s="18" t="s">
        <v>21</v>
      </c>
      <c r="C15" s="18"/>
      <c r="D15" s="18"/>
      <c r="E15" s="18"/>
      <c r="F15" s="18"/>
      <c r="G15" s="18" t="s">
        <v>19</v>
      </c>
      <c r="H15" s="18"/>
    </row>
    <row r="19" spans="2:9" ht="18.75" x14ac:dyDescent="0.3">
      <c r="B19" s="18" t="s">
        <v>26</v>
      </c>
      <c r="C19" s="18"/>
      <c r="D19" s="18"/>
      <c r="E19" s="18"/>
      <c r="F19" s="18"/>
      <c r="G19" s="18" t="s">
        <v>27</v>
      </c>
      <c r="H19" s="18"/>
      <c r="I19" s="18"/>
    </row>
    <row r="20" spans="2:9" ht="18.75" x14ac:dyDescent="0.3">
      <c r="B20" s="18"/>
      <c r="C20" s="18"/>
      <c r="D20" s="18"/>
      <c r="E20" s="18"/>
      <c r="F20" s="18"/>
      <c r="G20" s="18"/>
      <c r="H20" s="18"/>
      <c r="I20" s="18"/>
    </row>
    <row r="21" spans="2:9" ht="18.75" x14ac:dyDescent="0.3">
      <c r="B21" s="18"/>
      <c r="C21" s="18"/>
      <c r="D21" s="18"/>
      <c r="E21" s="18"/>
      <c r="F21" s="18"/>
      <c r="G21" s="18"/>
      <c r="H21" s="18"/>
      <c r="I21" s="18"/>
    </row>
  </sheetData>
  <mergeCells count="12">
    <mergeCell ref="A11:L11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pageMargins left="0.70866141732283472" right="0.70866141732283472" top="0.55118110236220474" bottom="0.55118110236220474" header="0" footer="0"/>
  <pageSetup paperSize="9" scale="7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Комиссарова Дина</cp:lastModifiedBy>
  <cp:lastPrinted>2026-06-22T10:08:46Z</cp:lastPrinted>
  <dcterms:created xsi:type="dcterms:W3CDTF">2016-09-26T13:34:20Z</dcterms:created>
  <dcterms:modified xsi:type="dcterms:W3CDTF">2026-06-22T10:09:42Z</dcterms:modified>
</cp:coreProperties>
</file>