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false" localSheetId="0" name="_xlnm.Print_Area" vbProcedure="false">Лист1!$A$1:$N$11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<sst xmlns="http://schemas.openxmlformats.org/spreadsheetml/2006/main" count="24" uniqueCount="24">
  <si>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</si>
  <si>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</si>
  <si>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Международное непатентованное или химическое или группировочное наименование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</si>
  <si>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</si>
  <si>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</si>
  <si>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</si>
  <si>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</si>
  <si>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</si>
  <si>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КП 1 (вход. № 524 от 01.07.2026г.)</t>
  </si>
  <si>
    <t xml:space="preserve">КП 2 (вход. № 525 от 01.07.2026г.)</t>
  </si>
  <si>
    <t xml:space="preserve">КП 3 (вход. № 526 от 01.07.2026г.)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</si>
  <si>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</si>
  <si>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</si>
  <si>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</si>
  <si>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</si>
  <si>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</si>
  <si>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</si>
  <si>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</si>
  <si>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Бромдигидрохлорфенилбензодиазепин</t>
  </si>
  <si>
    <t xml:space="preserve">упак.</t>
  </si>
  <si>
    <t xml:space="preserve">В результате проведённого расчёта Н(М)ЦК контракта составила: 25 687 рублей 50 копеек</t>
  </si>
  <si>
    <t xml:space="preserve">Двадцать пять тысяч шестьсот восемьдесят семь рублей 50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</si>
  <si>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</si>
  <si>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: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</si>
</sst>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7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nos"/>
      <family val="0"/>
      <charset val="128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1204920</xdr:colOff>
      <xdr:row>2</xdr:row>
      <xdr:rowOff>1918080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978560" y="2752920"/>
          <a:ext cx="957240" cy="346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412920</xdr:colOff>
      <xdr:row>2</xdr:row>
      <xdr:rowOff>1622520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997640" y="2581200"/>
          <a:ext cx="146160" cy="222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811800</xdr:colOff>
      <xdr:row>2</xdr:row>
      <xdr:rowOff>1165680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9704160" y="2000520"/>
          <a:ext cx="791280" cy="346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865800</xdr:colOff>
      <xdr:row>2</xdr:row>
      <xdr:rowOff>1032480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8711640" y="1781640"/>
          <a:ext cx="851040" cy="432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412920</xdr:colOff>
      <xdr:row>2</xdr:row>
      <xdr:rowOff>1622520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997640" y="2581200"/>
          <a:ext cx="146160" cy="22248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8" activeCellId="0" sqref="A8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46.37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</cols>
  <sheetData>
    <row r="1" customFormat="false" ht="57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/>
      <c r="G2" s="7"/>
      <c r="H2" s="8" t="s">
        <v>6</v>
      </c>
      <c r="I2" s="8"/>
      <c r="J2" s="8"/>
      <c r="K2" s="7" t="s">
        <v>7</v>
      </c>
      <c r="L2" s="7"/>
      <c r="M2" s="7"/>
      <c r="N2" s="7"/>
    </row>
    <row r="3" customFormat="false" ht="156.75" hidden="false" customHeight="true" outlineLevel="0" collapsed="false">
      <c r="A3" s="5"/>
      <c r="B3" s="5"/>
      <c r="C3" s="5"/>
      <c r="D3" s="6"/>
      <c r="E3" s="5" t="s">
        <v>8</v>
      </c>
      <c r="F3" s="5" t="s">
        <v>9</v>
      </c>
      <c r="G3" s="5" t="s">
        <v>10</v>
      </c>
      <c r="H3" s="7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0" t="s">
        <v>16</v>
      </c>
      <c r="N3" s="10" t="s">
        <v>17</v>
      </c>
    </row>
    <row r="4" s="20" customFormat="true" ht="36.75" hidden="false" customHeight="true" outlineLevel="0" collapsed="false">
      <c r="A4" s="11" t="n">
        <v>1</v>
      </c>
      <c r="B4" s="12" t="s">
        <v>18</v>
      </c>
      <c r="C4" s="13" t="s">
        <v>19</v>
      </c>
      <c r="D4" s="14" t="n">
        <v>125</v>
      </c>
      <c r="E4" s="15" t="n">
        <v>205.5</v>
      </c>
      <c r="F4" s="15" t="n">
        <v>205.54</v>
      </c>
      <c r="G4" s="15" t="n">
        <v>205.58</v>
      </c>
      <c r="H4" s="16" t="n">
        <f aca="false">AVERAGEA(E4:G4)</f>
        <v>205.54</v>
      </c>
      <c r="I4" s="17" t="n">
        <f aca="false">SQRT(((SUM((POWER(G4-H4,2)),(POWER(F4-H4,2)),(POWER(E4-H4,2)))/(COLUMNS(E4:G4)-1))))</f>
        <v>0.0400000000000063</v>
      </c>
      <c r="J4" s="18" t="n">
        <f aca="false">ROUND(I4/H4*100,2)</f>
        <v>0.02</v>
      </c>
      <c r="K4" s="19" t="n">
        <f aca="false">D4*H4</f>
        <v>25692.5</v>
      </c>
      <c r="L4" s="19" t="n">
        <f aca="false">E4</f>
        <v>205.5</v>
      </c>
      <c r="M4" s="19" t="n">
        <f aca="false">L4</f>
        <v>205.5</v>
      </c>
      <c r="N4" s="19" t="n">
        <f aca="false">M4*D4</f>
        <v>25687.5</v>
      </c>
    </row>
    <row r="5" customFormat="false" ht="15" hidden="false" customHeight="false" outlineLevel="0" collapsed="false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19" t="n">
        <f aca="false">SUM(N4)</f>
        <v>25687.5</v>
      </c>
    </row>
    <row r="6" customFormat="false" ht="15" hidden="false" customHeight="false" outlineLevel="0" collapsed="false">
      <c r="A6" s="22" t="s">
        <v>20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</row>
    <row r="7" customFormat="false" ht="15" hidden="false" customHeight="false" outlineLevel="0" collapsed="false">
      <c r="A7" s="23" t="s">
        <v>21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</row>
    <row r="8" customFormat="false" ht="15" hidden="false" customHeight="false" outlineLevel="0" collapsed="false">
      <c r="C8" s="24"/>
      <c r="D8" s="25"/>
      <c r="E8" s="25"/>
      <c r="F8" s="26"/>
      <c r="G8" s="24"/>
      <c r="H8" s="24"/>
      <c r="I8" s="24"/>
      <c r="J8" s="24"/>
      <c r="K8" s="24"/>
      <c r="L8" s="24"/>
      <c r="M8" s="24"/>
      <c r="N8" s="27"/>
    </row>
    <row r="9" customFormat="false" ht="169.4" hidden="false" customHeight="true" outlineLevel="0" collapsed="false">
      <c r="A9" s="28" t="s">
        <v>22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</row>
    <row r="10" customFormat="false" ht="15" hidden="false" customHeight="false" outlineLevel="0" collapsed="false">
      <c r="A10" s="29" t="s">
        <v>23</v>
      </c>
      <c r="B10" s="29"/>
    </row>
    <row r="11" customFormat="false" ht="15" hidden="false" customHeight="false" outlineLevel="0" collapsed="false">
      <c r="A11" s="29"/>
      <c r="B11" s="29"/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5:M5"/>
    <mergeCell ref="A6:N6"/>
    <mergeCell ref="A7:N7"/>
    <mergeCell ref="D8:E8"/>
    <mergeCell ref="A9:N9"/>
    <mergeCell ref="A10:B10"/>
    <mergeCell ref="A11:B11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260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2025-12-29T12:01:26Z</cp:lastPrinted>
  <dcterms:modified xsi:type="dcterms:W3CDTF">2026-07-01T15:00:50Z</dcterms:modified>
  <cp:revision>37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