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45" windowWidth="15120" windowHeight="12765"/>
  </bookViews>
  <sheets>
    <sheet name="Лист1" sheetId="5" r:id="rId1"/>
    <sheet name="Лист2" sheetId="2" r:id="rId2"/>
    <sheet name="Лист3" sheetId="3" r:id="rId3"/>
  </sheets>
  <calcPr calcId="162913" refMode="R1C1" fullPrecision="0"/>
</workbook>
</file>

<file path=xl/calcChain.xml><?xml version="1.0" encoding="utf-8"?>
<calcChain xmlns="http://schemas.openxmlformats.org/spreadsheetml/2006/main">
  <c r="O7" i="5" l="1"/>
  <c r="O8" i="5" l="1"/>
  <c r="J5" i="2" l="1"/>
  <c r="J6" i="2"/>
  <c r="J7" i="2"/>
  <c r="J8" i="2"/>
  <c r="J9" i="2"/>
  <c r="J4" i="2"/>
  <c r="J7" i="5" l="1"/>
  <c r="N7" i="5" s="1"/>
  <c r="N8" i="5" s="1"/>
  <c r="K7" i="5"/>
  <c r="L7" i="5" l="1"/>
</calcChain>
</file>

<file path=xl/sharedStrings.xml><?xml version="1.0" encoding="utf-8"?>
<sst xmlns="http://schemas.openxmlformats.org/spreadsheetml/2006/main" count="26" uniqueCount="26">
  <si>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</si>
  <si>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</si>
  <si>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</si>
  <si>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</si>
  <si>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</si>
  <si>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</si>
  <si>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</si>
  <si>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</si>
  <si>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</si>
  <si>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</si>
  <si>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</si>
  <si>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 xml:space="preserve">   Государственное бюджетное общеобразовательное учреждение средняя общеобразовательная школа № 175 Калининского района Санкт-Петербурга                                                                        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</si>
  <si>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</si>
  <si>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</si>
  <si>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</si>
  <si>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</si>
  <si>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r>
      <t>Цена предложенная участником № 1, руб. ц</t>
    </r>
    <r>
      <rPr>
        <b/>
        <sz val="9"/>
        <color indexed="8"/>
        <rFont val="Times New Roman"/>
        <family val="1"/>
        <charset val="204"/>
      </rPr>
      <t>₁</t>
    </r>
  </si>
  <si>
    <r>
      <t>Цена предложенная участником № 2, руб. ц</t>
    </r>
    <r>
      <rPr>
        <b/>
        <sz val="9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</si>
  <si>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</si>
  <si>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4, руб. ц</t>
    </r>
    <r>
      <rPr>
        <b/>
        <sz val="9"/>
        <color indexed="8"/>
        <rFont val="Times New Roman"/>
        <family val="1"/>
        <charset val="204"/>
      </rPr>
      <t>₃</t>
    </r>
  </si>
  <si>
    <t>Заместитель директора по АХР                                                    А.Ю. Ложкин</t>
  </si>
  <si>
    <t>кв.м.</t>
  </si>
  <si>
    <t>поставку линолеума</t>
  </si>
  <si>
    <t xml:space="preserve">Линолеум </t>
  </si>
  <si>
    <t>22.23.15.000-00000010</t>
  </si>
  <si>
    <t xml:space="preserve">Дата подготовки: 08.06.2026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</si>
</sst>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0000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2" fontId="0" fillId="0" borderId="0" xfId="0" applyNumberForma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 wrapText="1" shrinkToFit="1"/>
    </xf>
    <xf numFmtId="165" fontId="12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view="pageBreakPreview" zoomScale="115" zoomScaleNormal="90" zoomScaleSheetLayoutView="115" workbookViewId="0">
      <selection activeCell="C10" sqref="C10"/>
    </sheetView>
  </sheetViews>
  <sheetFormatPr defaultRowHeight="15" x14ac:dyDescent="0.25"/>
  <cols>
    <col min="1" max="1" width="5.5703125" style="4" customWidth="1"/>
    <col min="2" max="2" width="13.5703125" style="4" customWidth="1"/>
    <col min="3" max="3" width="31.85546875" style="4" customWidth="1"/>
    <col min="4" max="4" width="6.28515625" style="4" customWidth="1"/>
    <col min="5" max="5" width="6.42578125" style="4" customWidth="1"/>
    <col min="6" max="6" width="9.28515625" style="4" customWidth="1"/>
    <col min="7" max="9" width="9.140625" style="4"/>
    <col min="10" max="10" width="10.85546875" style="4" customWidth="1"/>
    <col min="11" max="11" width="9.42578125" style="4" customWidth="1"/>
    <col min="12" max="12" width="8.140625" style="4" customWidth="1"/>
    <col min="13" max="13" width="15.140625" style="4" customWidth="1"/>
    <col min="14" max="14" width="13.140625" style="5" customWidth="1"/>
    <col min="15" max="15" width="13.85546875" customWidth="1"/>
  </cols>
  <sheetData>
    <row r="1" spans="1:15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5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ht="15.75" customHeight="1" x14ac:dyDescent="0.25">
      <c r="A3" s="33" t="s">
        <v>11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x14ac:dyDescent="0.25">
      <c r="A4" s="34" t="s">
        <v>12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s="2" customFormat="1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96" x14ac:dyDescent="0.25">
      <c r="A6" s="10" t="s">
        <v>0</v>
      </c>
      <c r="B6" s="10" t="s">
        <v>6</v>
      </c>
      <c r="C6" s="11" t="s">
        <v>5</v>
      </c>
      <c r="D6" s="11" t="s">
        <v>8</v>
      </c>
      <c r="E6" s="11" t="s">
        <v>4</v>
      </c>
      <c r="F6" s="11" t="s">
        <v>16</v>
      </c>
      <c r="G6" s="11" t="s">
        <v>17</v>
      </c>
      <c r="H6" s="11" t="s">
        <v>18</v>
      </c>
      <c r="I6" s="11" t="s">
        <v>19</v>
      </c>
      <c r="J6" s="11" t="s">
        <v>9</v>
      </c>
      <c r="K6" s="12" t="s">
        <v>1</v>
      </c>
      <c r="L6" s="13" t="s">
        <v>2</v>
      </c>
      <c r="M6" s="13" t="s">
        <v>7</v>
      </c>
      <c r="N6" s="12" t="s">
        <v>15</v>
      </c>
      <c r="O6" s="14" t="s">
        <v>14</v>
      </c>
    </row>
    <row r="7" spans="1:15" ht="33" customHeight="1" x14ac:dyDescent="0.25">
      <c r="A7" s="22">
        <v>1</v>
      </c>
      <c r="B7" s="16" t="s">
        <v>24</v>
      </c>
      <c r="C7" s="27" t="s">
        <v>23</v>
      </c>
      <c r="D7" s="16" t="s">
        <v>21</v>
      </c>
      <c r="E7" s="15">
        <v>100</v>
      </c>
      <c r="F7" s="23">
        <v>1420</v>
      </c>
      <c r="G7" s="23">
        <v>1400</v>
      </c>
      <c r="H7" s="23">
        <v>1490</v>
      </c>
      <c r="I7" s="23"/>
      <c r="J7" s="24">
        <f t="shared" ref="J7" si="0">AVERAGE(F7:I7)</f>
        <v>1436.67</v>
      </c>
      <c r="K7" s="18">
        <f t="shared" ref="K7" si="1">STDEV(F7:I7)</f>
        <v>47.26</v>
      </c>
      <c r="L7" s="19">
        <f t="shared" ref="L7" si="2">K7/J7</f>
        <v>0.03</v>
      </c>
      <c r="M7" s="17" t="s">
        <v>13</v>
      </c>
      <c r="N7" s="20">
        <f t="shared" ref="N7" si="3">E7*J7</f>
        <v>143667</v>
      </c>
      <c r="O7" s="21">
        <f>E7*G7</f>
        <v>140000</v>
      </c>
    </row>
    <row r="8" spans="1:15" x14ac:dyDescent="0.25">
      <c r="A8" s="29" t="s">
        <v>3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26">
        <f>SUM(N7:N7)</f>
        <v>143667</v>
      </c>
      <c r="O8" s="25">
        <f>SUM(O7:O7)</f>
        <v>140000</v>
      </c>
    </row>
    <row r="9" spans="1:15" x14ac:dyDescent="0.25">
      <c r="A9" s="1"/>
      <c r="B9" s="1"/>
      <c r="C9" s="1" t="s">
        <v>25</v>
      </c>
      <c r="D9" s="1"/>
      <c r="E9" s="1"/>
      <c r="F9" s="1"/>
      <c r="G9" s="1"/>
      <c r="H9" s="1"/>
      <c r="I9" s="1"/>
      <c r="J9" s="1"/>
      <c r="K9" s="1"/>
      <c r="L9" s="6"/>
      <c r="M9" s="1"/>
      <c r="N9" s="3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5" ht="38.25" customHeight="1" x14ac:dyDescent="0.25">
      <c r="A11" s="1"/>
      <c r="B11" s="1"/>
      <c r="C11" s="9" t="s">
        <v>20</v>
      </c>
      <c r="D11" s="9"/>
      <c r="E11" s="9"/>
      <c r="F11" s="9"/>
      <c r="G11" s="9"/>
      <c r="H11" s="9"/>
      <c r="I11" s="1"/>
      <c r="J11" s="1"/>
      <c r="K11" s="1"/>
      <c r="L11" s="1"/>
      <c r="M11" s="8"/>
      <c r="N11" s="7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</row>
  </sheetData>
  <mergeCells count="6">
    <mergeCell ref="A1:N1"/>
    <mergeCell ref="A8:M8"/>
    <mergeCell ref="A5:N5"/>
    <mergeCell ref="A3:N3"/>
    <mergeCell ref="A4:N4"/>
    <mergeCell ref="A2:N2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rowBreaks count="1" manualBreakCount="1">
    <brk id="2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J9"/>
  <sheetViews>
    <sheetView workbookViewId="0">
      <selection activeCell="J4" sqref="J4:J9"/>
    </sheetView>
  </sheetViews>
  <sheetFormatPr defaultRowHeight="15" x14ac:dyDescent="0.25"/>
  <cols>
    <col min="10" max="10" width="13.85546875" customWidth="1"/>
  </cols>
  <sheetData>
    <row r="4" spans="8:10" x14ac:dyDescent="0.25">
      <c r="H4" s="23">
        <v>2099</v>
      </c>
      <c r="I4" s="15">
        <v>15</v>
      </c>
      <c r="J4">
        <f>H4*I4</f>
        <v>31485</v>
      </c>
    </row>
    <row r="5" spans="8:10" x14ac:dyDescent="0.25">
      <c r="H5" s="23">
        <v>6990</v>
      </c>
      <c r="I5" s="15">
        <v>2</v>
      </c>
      <c r="J5">
        <f t="shared" ref="J5:J9" si="0">H5*I5</f>
        <v>13980</v>
      </c>
    </row>
    <row r="6" spans="8:10" x14ac:dyDescent="0.25">
      <c r="H6" s="23">
        <v>4850</v>
      </c>
      <c r="I6" s="15">
        <v>1</v>
      </c>
      <c r="J6">
        <f t="shared" si="0"/>
        <v>4850</v>
      </c>
    </row>
    <row r="7" spans="8:10" x14ac:dyDescent="0.25">
      <c r="H7" s="23">
        <v>12250</v>
      </c>
      <c r="I7" s="15">
        <v>1</v>
      </c>
      <c r="J7">
        <f t="shared" si="0"/>
        <v>12250</v>
      </c>
    </row>
    <row r="8" spans="8:10" x14ac:dyDescent="0.25">
      <c r="H8" s="23">
        <v>5990</v>
      </c>
      <c r="I8" s="15">
        <v>15</v>
      </c>
      <c r="J8">
        <f t="shared" si="0"/>
        <v>89850</v>
      </c>
    </row>
    <row r="9" spans="8:10" x14ac:dyDescent="0.25">
      <c r="H9" s="23">
        <v>225</v>
      </c>
      <c r="I9" s="15">
        <v>10</v>
      </c>
      <c r="J9">
        <f t="shared" si="0"/>
        <v>2250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2026-07-02T09:27:29Z</dcterms:modified>
</cp:coreProperties>
</file>