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030"/>
  </bookViews>
  <sheets>
    <sheet name="Лист1" sheetId="1" r:id="rId1"/>
    <sheet name="Лист2" sheetId="2" r:id="rId2"/>
  </sheets>
  <definedNames>
    <definedName name="_xlnm.Print_Area" localSheetId="0">Лист1!$A$1:$N$27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9" i="1" l="1"/>
  <c r="M9" i="1" s="1"/>
  <c r="I9" i="1"/>
  <c r="J9" i="1" l="1"/>
  <c r="K9" i="1" s="1"/>
  <c r="M10" i="1" l="1"/>
</calcChain>
</file>

<file path=xl/sharedStrings.xml><?xml version="1.0" encoding="utf-8"?>
<sst xmlns="http://schemas.openxmlformats.org/spreadsheetml/2006/main" count="35" uniqueCount="33">
  <si>
    <t>№ п/п</t>
  </si>
  <si>
    <t>Ед. изм.</t>
  </si>
  <si>
    <t>v - кол-во (объем) закупаемого товара</t>
  </si>
  <si>
    <t xml:space="preserve">Номер источника ценовой информации (ИЦИ) и цена единицы товара, представленная i-тым
ИЦИ (Цi), руб.
</t>
  </si>
  <si>
    <t xml:space="preserve">ИЦИ №1 </t>
  </si>
  <si>
    <r>
      <t xml:space="preserve">ИЦИ №2 </t>
    </r>
    <r>
      <rPr>
        <sz val="8"/>
        <color theme="1"/>
        <rFont val="Times New Roman"/>
        <family val="1"/>
        <charset val="204"/>
      </rPr>
      <t/>
    </r>
  </si>
  <si>
    <t>ИЦИ №3</t>
  </si>
  <si>
    <t xml:space="preserve">Определение однородности
совокупности значений
выявленных цен
</t>
  </si>
  <si>
    <t>&lt;ц&gt; - средн. арифм. величина цены единицы продукции, руб.</t>
  </si>
  <si>
    <t>Среднее квадратичное отклонение</t>
  </si>
  <si>
    <t xml:space="preserve">V - коэф-нт вариации </t>
  </si>
  <si>
    <t>Цена за единицу, принятая в расчет</t>
  </si>
  <si>
    <t>НМЦК, руб.</t>
  </si>
  <si>
    <t>ИТОГО</t>
  </si>
  <si>
    <t>ИЦИ №1</t>
  </si>
  <si>
    <t>ИЦИ №2</t>
  </si>
  <si>
    <t>ИЦИ - источник ценовой информации</t>
  </si>
  <si>
    <t>Начальная (максимальная) цена контракта (далее – НМЦК) определяется и обосновывается в соответствии с требованиями статьи 22 Закона 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утвержденными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посредством применения метода сопоставимых рыночных цен (анализа рынка). Валюта, используемая для формирования цены контракта и расчетов с исполнителем - рубль Российской Федерации.</t>
  </si>
  <si>
    <t>Приложение 2 к  извещению об электронном аукционе</t>
  </si>
  <si>
    <t>Наименование товара по КТРУ/ наименование товара</t>
  </si>
  <si>
    <t xml:space="preserve"> Код по КТРУ/ ОКПД2</t>
  </si>
  <si>
    <t xml:space="preserve">Ответственное лицо за расчет-обоснование НМЦК                                                                                                                          </t>
  </si>
  <si>
    <t>шт.</t>
  </si>
  <si>
    <t>Определение и обоснование начальной (минимальной) цены контракта</t>
  </si>
  <si>
    <t>Главный инженер</t>
  </si>
  <si>
    <t>А.Н. Андросов</t>
  </si>
  <si>
    <t>Текущий ремонт системы отопления, по адресу: 2-я Берёзовая аллея, д.3/5</t>
  </si>
  <si>
    <t xml:space="preserve">43.22.12.190 </t>
  </si>
  <si>
    <t>ООО"Профинвест"</t>
  </si>
  <si>
    <t>ООО "МК-Аэфт"</t>
  </si>
  <si>
    <t>ИП Никитин</t>
  </si>
  <si>
    <t>Начальная максимальная цена контракта составляет 226 000 руб. в т.ч. НДС</t>
  </si>
  <si>
    <t>Дата подготовки обоснования:03.07.2026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</si>
</sst>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8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name val="Calibri"/>
      <family val="2"/>
      <scheme val="minor"/>
    </font>
    <font>
      <b/>
      <sz val="8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0" xfId="0" applyProtection="1">
      <protection locked="0"/>
    </xf>
    <xf numFmtId="0" fontId="0" fillId="0" borderId="0" xfId="0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Fill="1" applyAlignment="1" applyProtection="1">
      <alignment horizontal="left"/>
      <protection locked="0"/>
    </xf>
    <xf numFmtId="4" fontId="3" fillId="0" borderId="0" xfId="0" applyNumberFormat="1" applyFont="1" applyFill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4" fillId="0" borderId="0" xfId="0" applyFont="1" applyFill="1" applyAlignment="1" applyProtection="1">
      <alignment horizontal="left" vertical="top" wrapText="1"/>
      <protection locked="0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9" fillId="0" borderId="1" xfId="0" applyFont="1" applyFill="1" applyBorder="1"/>
    <xf numFmtId="0" fontId="10" fillId="0" borderId="1" xfId="0" applyFont="1" applyFill="1" applyBorder="1" applyAlignment="1">
      <alignment vertical="center" wrapText="1"/>
    </xf>
    <xf numFmtId="0" fontId="4" fillId="0" borderId="6" xfId="0" applyFont="1" applyFill="1" applyBorder="1" applyAlignment="1">
      <alignment horizontal="center" vertical="center"/>
    </xf>
    <xf numFmtId="4" fontId="4" fillId="0" borderId="1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4" fillId="0" borderId="7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0" fontId="4" fillId="0" borderId="0" xfId="0" applyFont="1" applyFill="1" applyProtection="1">
      <protection locked="0"/>
    </xf>
    <xf numFmtId="4" fontId="4" fillId="0" borderId="0" xfId="0" applyNumberFormat="1" applyFont="1" applyFill="1" applyAlignment="1" applyProtection="1">
      <alignment horizontal="center"/>
      <protection locked="0"/>
    </xf>
    <xf numFmtId="4" fontId="4" fillId="0" borderId="0" xfId="0" applyNumberFormat="1" applyFont="1" applyFill="1" applyAlignment="1" applyProtection="1">
      <alignment horizontal="center" vertical="center"/>
      <protection locked="0"/>
    </xf>
    <xf numFmtId="0" fontId="7" fillId="0" borderId="0" xfId="0" applyFont="1" applyFill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 wrapText="1"/>
    </xf>
    <xf numFmtId="0" fontId="4" fillId="0" borderId="0" xfId="0" applyFont="1" applyFill="1" applyAlignment="1" applyProtection="1">
      <alignment horizontal="left" vertical="top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80"/>
  <sheetViews>
    <sheetView tabSelected="1" view="pageBreakPreview" zoomScaleNormal="100" zoomScaleSheetLayoutView="100" workbookViewId="0">
      <selection activeCell="L19" sqref="L19"/>
    </sheetView>
  </sheetViews>
  <sheetFormatPr defaultRowHeight="15" x14ac:dyDescent="0.25"/>
  <cols>
    <col min="1" max="1" width="5" style="2" customWidth="1"/>
    <col min="2" max="2" width="26.28515625" style="2" customWidth="1"/>
    <col min="3" max="3" width="40" style="2" customWidth="1"/>
    <col min="4" max="5" width="9.140625" style="2"/>
    <col min="6" max="6" width="11.140625" style="2" customWidth="1"/>
    <col min="7" max="7" width="12.7109375" style="2" customWidth="1"/>
    <col min="8" max="8" width="12" style="2" customWidth="1"/>
    <col min="9" max="9" width="16.140625" style="2" customWidth="1"/>
    <col min="10" max="10" width="12.28515625" style="2" customWidth="1"/>
    <col min="11" max="11" width="14.28515625" style="2" customWidth="1"/>
    <col min="12" max="12" width="15.5703125" style="2" customWidth="1"/>
    <col min="13" max="13" width="14" style="2" customWidth="1"/>
    <col min="14" max="14" width="9.140625" style="2"/>
    <col min="15" max="15" width="13.28515625" style="2" customWidth="1"/>
    <col min="16" max="16" width="14" style="2" customWidth="1"/>
    <col min="17" max="17" width="17.7109375" style="2" customWidth="1"/>
    <col min="18" max="16384" width="9.140625" style="2"/>
  </cols>
  <sheetData>
    <row r="1" spans="1:16" x14ac:dyDescent="0.25">
      <c r="A1" s="11"/>
      <c r="B1" s="11"/>
      <c r="C1" s="11"/>
      <c r="D1" s="11"/>
      <c r="E1" s="11"/>
      <c r="F1" s="11"/>
      <c r="G1" s="11"/>
      <c r="H1" s="42" t="s">
        <v>18</v>
      </c>
      <c r="I1" s="42"/>
      <c r="J1" s="42"/>
      <c r="K1" s="42"/>
      <c r="L1" s="42"/>
      <c r="M1" s="42"/>
      <c r="N1" s="11"/>
      <c r="O1" s="1"/>
      <c r="P1" s="1"/>
    </row>
    <row r="2" spans="1:16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"/>
      <c r="P2" s="1"/>
    </row>
    <row r="3" spans="1:16" x14ac:dyDescent="0.25">
      <c r="A3" s="47" t="s">
        <v>23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1"/>
      <c r="P3" s="1"/>
    </row>
    <row r="4" spans="1:16" ht="88.5" customHeight="1" x14ac:dyDescent="0.25">
      <c r="A4" s="39" t="s">
        <v>17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1"/>
      <c r="N4" s="12"/>
      <c r="O4" s="1"/>
      <c r="P4" s="1"/>
    </row>
    <row r="5" spans="1:16" ht="22.5" customHeight="1" x14ac:dyDescent="0.25">
      <c r="A5" s="47" t="s">
        <v>26</v>
      </c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1"/>
      <c r="P5" s="1"/>
    </row>
    <row r="6" spans="1:16" ht="77.25" customHeight="1" x14ac:dyDescent="0.25">
      <c r="A6" s="48" t="s">
        <v>0</v>
      </c>
      <c r="B6" s="48" t="s">
        <v>20</v>
      </c>
      <c r="C6" s="49" t="s">
        <v>19</v>
      </c>
      <c r="D6" s="48" t="s">
        <v>1</v>
      </c>
      <c r="E6" s="48" t="s">
        <v>2</v>
      </c>
      <c r="F6" s="50" t="s">
        <v>3</v>
      </c>
      <c r="G6" s="51"/>
      <c r="H6" s="52"/>
      <c r="I6" s="50" t="s">
        <v>7</v>
      </c>
      <c r="J6" s="51"/>
      <c r="K6" s="52"/>
      <c r="L6" s="48" t="s">
        <v>11</v>
      </c>
      <c r="M6" s="48" t="s">
        <v>12</v>
      </c>
      <c r="N6" s="11"/>
      <c r="O6" s="1"/>
      <c r="P6" s="1"/>
    </row>
    <row r="7" spans="1:16" ht="49.5" customHeight="1" x14ac:dyDescent="0.25">
      <c r="A7" s="49"/>
      <c r="B7" s="49"/>
      <c r="C7" s="53"/>
      <c r="D7" s="49"/>
      <c r="E7" s="49"/>
      <c r="F7" s="13" t="s">
        <v>4</v>
      </c>
      <c r="G7" s="13" t="s">
        <v>5</v>
      </c>
      <c r="H7" s="13" t="s">
        <v>6</v>
      </c>
      <c r="I7" s="13" t="s">
        <v>8</v>
      </c>
      <c r="J7" s="13" t="s">
        <v>9</v>
      </c>
      <c r="K7" s="14" t="s">
        <v>10</v>
      </c>
      <c r="L7" s="48"/>
      <c r="M7" s="48"/>
      <c r="N7" s="11"/>
    </row>
    <row r="8" spans="1:16" ht="20.100000000000001" customHeight="1" x14ac:dyDescent="0.25">
      <c r="A8" s="15">
        <v>1</v>
      </c>
      <c r="B8" s="16">
        <v>2</v>
      </c>
      <c r="C8" s="17">
        <v>3</v>
      </c>
      <c r="D8" s="17">
        <v>4</v>
      </c>
      <c r="E8" s="17">
        <v>5</v>
      </c>
      <c r="F8" s="17">
        <v>6</v>
      </c>
      <c r="G8" s="17">
        <v>7</v>
      </c>
      <c r="H8" s="17">
        <v>8</v>
      </c>
      <c r="I8" s="17">
        <v>9</v>
      </c>
      <c r="J8" s="17">
        <v>10</v>
      </c>
      <c r="K8" s="17">
        <v>11</v>
      </c>
      <c r="L8" s="16">
        <v>12</v>
      </c>
      <c r="M8" s="18">
        <v>13</v>
      </c>
      <c r="N8" s="11"/>
    </row>
    <row r="9" spans="1:16" ht="25.5" x14ac:dyDescent="0.25">
      <c r="A9" s="19">
        <v>1</v>
      </c>
      <c r="B9" s="20" t="s">
        <v>27</v>
      </c>
      <c r="C9" s="21" t="s">
        <v>26</v>
      </c>
      <c r="D9" s="22" t="s">
        <v>22</v>
      </c>
      <c r="E9" s="23">
        <v>1</v>
      </c>
      <c r="F9" s="23">
        <v>240000</v>
      </c>
      <c r="G9" s="23">
        <v>246000</v>
      </c>
      <c r="H9" s="23">
        <v>226000</v>
      </c>
      <c r="I9" s="23">
        <f t="shared" ref="I9" si="0">ROUND((F9+G9+H9)/3,2)</f>
        <v>237333.33</v>
      </c>
      <c r="J9" s="23">
        <f t="shared" ref="J9" si="1">ROUND(SQRT(((F9-I9)*(F9-I9)+(G9-I9)*(G9-I9)+(H9-I9)*(H9-I9))/2),2)</f>
        <v>10263.200000000001</v>
      </c>
      <c r="K9" s="23">
        <f t="shared" ref="K9" si="2">ROUND((J9/I9)*100,2)</f>
        <v>4.32</v>
      </c>
      <c r="L9" s="23">
        <f t="shared" ref="L9" si="3">MIN(F9:H9)</f>
        <v>226000</v>
      </c>
      <c r="M9" s="23">
        <f>L9*E9</f>
        <v>226000</v>
      </c>
      <c r="N9" s="11"/>
    </row>
    <row r="10" spans="1:16" x14ac:dyDescent="0.25">
      <c r="A10" s="43" t="s">
        <v>13</v>
      </c>
      <c r="B10" s="44"/>
      <c r="C10" s="44"/>
      <c r="D10" s="44"/>
      <c r="E10" s="44"/>
      <c r="F10" s="44"/>
      <c r="G10" s="44"/>
      <c r="H10" s="44"/>
      <c r="I10" s="44"/>
      <c r="J10" s="44"/>
      <c r="K10" s="44"/>
      <c r="L10" s="45"/>
      <c r="M10" s="23">
        <f>SUM(M9:M9)</f>
        <v>226000</v>
      </c>
      <c r="N10" s="11"/>
    </row>
    <row r="11" spans="1:16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</row>
    <row r="12" spans="1:16" s="5" customFormat="1" x14ac:dyDescent="0.25">
      <c r="A12" s="24" t="s">
        <v>31</v>
      </c>
      <c r="B12" s="24"/>
      <c r="C12" s="24"/>
      <c r="D12" s="24"/>
      <c r="E12" s="24"/>
      <c r="F12" s="24"/>
      <c r="G12" s="24"/>
      <c r="H12" s="24"/>
      <c r="I12" s="25"/>
      <c r="J12" s="25"/>
      <c r="K12" s="25"/>
      <c r="L12" s="25"/>
      <c r="M12" s="25"/>
      <c r="N12" s="11"/>
    </row>
    <row r="13" spans="1:16" s="5" customFormat="1" ht="15.75" thickBot="1" x14ac:dyDescent="0.3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</row>
    <row r="14" spans="1:16" x14ac:dyDescent="0.25">
      <c r="A14" s="11"/>
      <c r="B14" s="26" t="s">
        <v>14</v>
      </c>
      <c r="C14" s="27" t="s">
        <v>30</v>
      </c>
      <c r="D14" s="28"/>
      <c r="E14" s="11"/>
      <c r="F14" s="11"/>
      <c r="G14" s="11"/>
      <c r="H14" s="11"/>
      <c r="I14" s="11"/>
      <c r="J14" s="11"/>
      <c r="K14" s="11"/>
      <c r="L14" s="11"/>
      <c r="M14" s="11"/>
      <c r="N14" s="11"/>
    </row>
    <row r="15" spans="1:16" x14ac:dyDescent="0.25">
      <c r="A15" s="11"/>
      <c r="B15" s="29" t="s">
        <v>15</v>
      </c>
      <c r="C15" s="30" t="s">
        <v>28</v>
      </c>
      <c r="D15" s="31"/>
      <c r="E15" s="11"/>
      <c r="F15" s="11"/>
      <c r="G15" s="11"/>
      <c r="H15" s="11"/>
      <c r="I15" s="11"/>
      <c r="J15" s="11"/>
      <c r="K15" s="11"/>
      <c r="L15" s="11"/>
      <c r="M15" s="11"/>
      <c r="N15" s="11"/>
    </row>
    <row r="16" spans="1:16" ht="15.75" thickBot="1" x14ac:dyDescent="0.3">
      <c r="A16" s="11"/>
      <c r="B16" s="32" t="s">
        <v>6</v>
      </c>
      <c r="C16" s="33" t="s">
        <v>29</v>
      </c>
      <c r="D16" s="34"/>
      <c r="E16" s="11"/>
      <c r="F16" s="11"/>
      <c r="G16" s="11"/>
      <c r="H16" s="11"/>
      <c r="I16" s="11"/>
      <c r="J16" s="11"/>
      <c r="K16" s="11"/>
      <c r="L16" s="11"/>
      <c r="M16" s="11"/>
      <c r="N16" s="11"/>
    </row>
    <row r="17" spans="1:18" x14ac:dyDescent="0.25">
      <c r="A17" s="11"/>
      <c r="B17" s="46" t="s">
        <v>16</v>
      </c>
      <c r="C17" s="46"/>
      <c r="D17" s="46"/>
      <c r="E17" s="46"/>
      <c r="F17" s="11"/>
      <c r="G17" s="11"/>
      <c r="H17" s="11"/>
      <c r="I17" s="11"/>
      <c r="J17" s="11"/>
      <c r="K17" s="11"/>
      <c r="L17" s="11"/>
      <c r="M17" s="11"/>
      <c r="N17" s="11"/>
    </row>
    <row r="18" spans="1:18" x14ac:dyDescent="0.25">
      <c r="A18" s="7" t="s">
        <v>32</v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11"/>
    </row>
    <row r="19" spans="1:18" x14ac:dyDescent="0.25">
      <c r="A19" s="54" t="s">
        <v>21</v>
      </c>
      <c r="B19" s="54"/>
      <c r="C19" s="54"/>
      <c r="D19" s="54"/>
      <c r="E19" s="10"/>
      <c r="F19" s="10"/>
      <c r="G19" s="10"/>
      <c r="H19" s="10"/>
      <c r="I19" s="10"/>
      <c r="J19" s="35"/>
      <c r="K19" s="36"/>
      <c r="L19" s="37"/>
      <c r="M19" s="37"/>
      <c r="N19" s="11"/>
      <c r="O19" s="1"/>
      <c r="P19" s="1"/>
    </row>
    <row r="20" spans="1:18" x14ac:dyDescent="0.25">
      <c r="A20" s="54" t="s">
        <v>24</v>
      </c>
      <c r="B20" s="54"/>
      <c r="C20" s="54"/>
      <c r="D20" s="54"/>
      <c r="E20" s="54"/>
      <c r="F20" s="54"/>
      <c r="G20" s="54"/>
      <c r="H20" s="10"/>
      <c r="I20" s="10"/>
      <c r="J20" s="35"/>
      <c r="K20" s="36"/>
      <c r="L20" s="37"/>
      <c r="M20" s="37"/>
      <c r="N20" s="25"/>
      <c r="O20" s="6"/>
      <c r="P20" s="1"/>
    </row>
    <row r="21" spans="1:18" x14ac:dyDescent="0.25">
      <c r="A21" s="54" t="s">
        <v>25</v>
      </c>
      <c r="B21" s="54"/>
      <c r="C21" s="54"/>
      <c r="D21" s="54"/>
      <c r="E21" s="10"/>
      <c r="F21" s="10"/>
      <c r="G21" s="10"/>
      <c r="H21" s="10"/>
      <c r="I21" s="10"/>
      <c r="J21" s="35"/>
      <c r="K21" s="36"/>
      <c r="L21" s="37"/>
      <c r="M21" s="37"/>
      <c r="N21" s="11"/>
      <c r="O21" s="1"/>
      <c r="P21" s="1"/>
    </row>
    <row r="22" spans="1:18" ht="15" customHeight="1" x14ac:dyDescent="0.25">
      <c r="A22" s="38"/>
      <c r="B22" s="38"/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11"/>
      <c r="O22" s="1"/>
      <c r="P22" s="1"/>
    </row>
    <row r="23" spans="1:18" x14ac:dyDescent="0.25">
      <c r="A23" s="38"/>
      <c r="B23" s="38"/>
      <c r="C23" s="38"/>
      <c r="D23" s="38"/>
      <c r="E23" s="38"/>
      <c r="F23" s="38"/>
      <c r="G23" s="38"/>
      <c r="H23" s="38"/>
      <c r="I23" s="38"/>
      <c r="J23" s="38"/>
      <c r="K23" s="38"/>
      <c r="L23" s="38"/>
      <c r="M23" s="38"/>
      <c r="N23" s="11"/>
      <c r="O23" s="1"/>
      <c r="P23" s="1"/>
    </row>
    <row r="24" spans="1:18" x14ac:dyDescent="0.25">
      <c r="A24" s="38"/>
      <c r="B24" s="38"/>
      <c r="C24" s="38"/>
      <c r="D24" s="38"/>
      <c r="E24" s="38"/>
      <c r="F24" s="38"/>
      <c r="G24" s="38"/>
      <c r="H24" s="38"/>
      <c r="I24" s="38"/>
      <c r="J24" s="38"/>
      <c r="K24" s="38"/>
      <c r="L24" s="38"/>
      <c r="M24" s="38"/>
      <c r="N24" s="11"/>
      <c r="O24" s="1"/>
      <c r="P24" s="1"/>
    </row>
    <row r="25" spans="1:18" ht="18.75" customHeight="1" x14ac:dyDescent="0.25">
      <c r="A25" s="38"/>
      <c r="B25" s="38"/>
      <c r="C25" s="38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11"/>
      <c r="O25" s="1"/>
      <c r="P25" s="1"/>
    </row>
    <row r="26" spans="1:18" s="4" customFormat="1" x14ac:dyDescent="0.25">
      <c r="A26" s="38"/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8"/>
      <c r="N26" s="7"/>
      <c r="O26" s="8"/>
      <c r="P26" s="9"/>
      <c r="Q26" s="9"/>
      <c r="R26" s="9"/>
    </row>
    <row r="27" spans="1:18" s="4" customFormat="1" ht="1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5"/>
      <c r="N27" s="8"/>
      <c r="O27" s="8"/>
      <c r="P27" s="9"/>
      <c r="Q27" s="9"/>
      <c r="R27" s="9"/>
    </row>
    <row r="28" spans="1:18" s="4" customFormat="1" ht="1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5"/>
      <c r="N28" s="8"/>
      <c r="O28" s="8"/>
      <c r="P28" s="9"/>
      <c r="Q28" s="9"/>
      <c r="R28" s="9"/>
    </row>
    <row r="29" spans="1:18" s="4" customForma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5"/>
      <c r="N29" s="8"/>
      <c r="O29" s="8"/>
      <c r="P29" s="9"/>
      <c r="Q29" s="9"/>
      <c r="R29" s="9"/>
    </row>
    <row r="30" spans="1:18" x14ac:dyDescent="0.25">
      <c r="M30" s="5"/>
      <c r="N30" s="5"/>
      <c r="O30" s="5"/>
      <c r="P30" s="5"/>
      <c r="Q30" s="5"/>
      <c r="R30" s="5"/>
    </row>
    <row r="31" spans="1:18" x14ac:dyDescent="0.25">
      <c r="M31" s="5"/>
      <c r="N31" s="5"/>
      <c r="O31" s="5"/>
      <c r="P31" s="5"/>
      <c r="Q31" s="5"/>
      <c r="R31" s="5"/>
    </row>
    <row r="32" spans="1:18" x14ac:dyDescent="0.25">
      <c r="M32" s="5"/>
      <c r="N32" s="5"/>
      <c r="O32" s="5"/>
      <c r="P32" s="5"/>
      <c r="Q32" s="5"/>
      <c r="R32" s="5"/>
    </row>
    <row r="33" spans="13:18" ht="15" customHeight="1" x14ac:dyDescent="0.25">
      <c r="M33" s="5"/>
      <c r="N33" s="5"/>
      <c r="O33" s="5"/>
      <c r="P33" s="5"/>
      <c r="Q33" s="5"/>
      <c r="R33" s="5"/>
    </row>
    <row r="34" spans="13:18" x14ac:dyDescent="0.25">
      <c r="M34" s="5"/>
      <c r="N34" s="5"/>
      <c r="O34" s="5"/>
      <c r="P34" s="5"/>
      <c r="Q34" s="5"/>
      <c r="R34" s="5"/>
    </row>
    <row r="35" spans="13:18" x14ac:dyDescent="0.25">
      <c r="M35" s="5"/>
      <c r="N35" s="5"/>
      <c r="O35" s="5"/>
      <c r="P35" s="5"/>
      <c r="Q35" s="5"/>
      <c r="R35" s="5"/>
    </row>
    <row r="36" spans="13:18" x14ac:dyDescent="0.25">
      <c r="M36" s="5"/>
      <c r="N36" s="5"/>
      <c r="O36" s="5"/>
      <c r="P36" s="5"/>
      <c r="Q36" s="5"/>
      <c r="R36" s="5"/>
    </row>
    <row r="37" spans="13:18" ht="15" customHeight="1" x14ac:dyDescent="0.25">
      <c r="M37" s="5"/>
      <c r="N37" s="5"/>
      <c r="O37" s="5"/>
      <c r="P37" s="5"/>
      <c r="Q37" s="5"/>
      <c r="R37" s="5"/>
    </row>
    <row r="43" spans="13:18" ht="15" customHeight="1" x14ac:dyDescent="0.25"/>
    <row r="52" ht="15" customHeight="1" x14ac:dyDescent="0.25"/>
    <row r="57" ht="43.5" customHeight="1" x14ac:dyDescent="0.25"/>
    <row r="61" ht="43.5" customHeight="1" x14ac:dyDescent="0.25"/>
    <row r="65" ht="15" customHeight="1" x14ac:dyDescent="0.25"/>
    <row r="70" ht="15" customHeight="1" x14ac:dyDescent="0.25"/>
    <row r="75" ht="15" customHeight="1" x14ac:dyDescent="0.25"/>
    <row r="80" ht="15" customHeight="1" x14ac:dyDescent="0.25"/>
  </sheetData>
  <mergeCells count="18">
    <mergeCell ref="A19:D19"/>
    <mergeCell ref="A20:G20"/>
    <mergeCell ref="A21:D21"/>
    <mergeCell ref="A4:M4"/>
    <mergeCell ref="H1:M1"/>
    <mergeCell ref="A10:L10"/>
    <mergeCell ref="B17:E17"/>
    <mergeCell ref="A3:N3"/>
    <mergeCell ref="A5:N5"/>
    <mergeCell ref="A6:A7"/>
    <mergeCell ref="B6:B7"/>
    <mergeCell ref="D6:D7"/>
    <mergeCell ref="E6:E7"/>
    <mergeCell ref="F6:H6"/>
    <mergeCell ref="I6:K6"/>
    <mergeCell ref="L6:L7"/>
    <mergeCell ref="M6:M7"/>
    <mergeCell ref="C6:C7"/>
  </mergeCells>
  <pageMargins left="0.7" right="0.7" top="0.75" bottom="0.75" header="0.3" footer="0.3"/>
  <pageSetup paperSize="9" scale="6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N1"/>
  <sheetViews>
    <sheetView workbookViewId="0">
      <selection sqref="A1:XFD1048576"/>
    </sheetView>
  </sheetViews>
  <sheetFormatPr defaultRowHeight="15" x14ac:dyDescent="0.25"/>
  <cols>
    <col min="1" max="13" width="9.140625" style="2"/>
    <col min="14" max="14" width="9.140625" style="3"/>
    <col min="15" max="16384" width="9.140625" style="2"/>
  </cols>
  <sheetData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Лист1</vt:lpstr>
      <vt:lpstr>Лист2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2026-07-06T06:46:14Z</dcterms:modified>
</cp:coreProperties>
</file>