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<sst xmlns="http://schemas.openxmlformats.org/spreadsheetml/2006/main" count="26" uniqueCount="25">
  <si>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</si>
  <si>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</si>
  <si>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</si>
  <si>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</si>
  <si>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</si>
  <si>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</si>
  <si>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</si>
  <si>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</si>
  <si>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539,542 от 06.07.2026г.)</t>
  </si>
  <si>
    <t xml:space="preserve">КП 2 (вход. № 540 от 06.07.2026г.)</t>
  </si>
  <si>
    <t xml:space="preserve">КП 3 (вход. № 541 от 06.07.2026г.)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</si>
  <si>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</si>
  <si>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</si>
  <si>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</si>
  <si>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</si>
  <si>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</si>
  <si>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</si>
  <si>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</si>
  <si>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Тиамазол</t>
  </si>
  <si>
    <t xml:space="preserve">упак.</t>
  </si>
  <si>
    <t xml:space="preserve">Ацетазоламид</t>
  </si>
  <si>
    <t xml:space="preserve">В результате проведённого расчёта Н(М)ЦК контракта составила: 5 693 рубля 04 копейки</t>
  </si>
  <si>
    <t xml:space="preserve">Пять тысяч шестьсот девяносто три рубля 04 копейки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</si>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</sst>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1204920</xdr:colOff>
      <xdr:row>2</xdr:row>
      <xdr:rowOff>1918080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724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412920</xdr:colOff>
      <xdr:row>2</xdr:row>
      <xdr:rowOff>1622520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6160" cy="222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811800</xdr:colOff>
      <xdr:row>2</xdr:row>
      <xdr:rowOff>1165680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128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865800</xdr:colOff>
      <xdr:row>2</xdr:row>
      <xdr:rowOff>1032480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1040" cy="432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412920</xdr:colOff>
      <xdr:row>2</xdr:row>
      <xdr:rowOff>1622520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6160" cy="2224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18</v>
      </c>
      <c r="E4" s="15" t="n">
        <v>185.9</v>
      </c>
      <c r="F4" s="15" t="n">
        <v>185.68</v>
      </c>
      <c r="G4" s="15" t="n">
        <v>185.68</v>
      </c>
      <c r="H4" s="16" t="n">
        <f aca="false">AVERAGEA(E4:G4)</f>
        <v>185.753333333333</v>
      </c>
      <c r="I4" s="17" t="n">
        <f aca="false">SQRT(((SUM((POWER(G4-H4,2)),(POWER(F4-H4,2)),(POWER(E4-H4,2)))/(COLUMNS(E4:G4)-1))))</f>
        <v>0.127017059221717</v>
      </c>
      <c r="J4" s="18" t="n">
        <f aca="false">ROUND(I4/H4*100,2)</f>
        <v>0.07</v>
      </c>
      <c r="K4" s="19" t="n">
        <f aca="false">D4*H4</f>
        <v>3343.56</v>
      </c>
      <c r="L4" s="19" t="n">
        <f aca="false">F4</f>
        <v>185.68</v>
      </c>
      <c r="M4" s="19" t="n">
        <f aca="false">L4</f>
        <v>185.68</v>
      </c>
      <c r="N4" s="19" t="n">
        <f aca="false">M4*D4</f>
        <v>3342.24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10</v>
      </c>
      <c r="E5" s="15" t="n">
        <v>265.5</v>
      </c>
      <c r="F5" s="15" t="n">
        <v>235.1</v>
      </c>
      <c r="G5" s="15" t="n">
        <v>235.08</v>
      </c>
      <c r="H5" s="16" t="n">
        <f aca="false">AVERAGEA(E5:G5)</f>
        <v>245.226666666667</v>
      </c>
      <c r="I5" s="17" t="n">
        <f aca="false">SQRT(((SUM((POWER(G5-H5,2)),(POWER(F5-H5,2)),(POWER(E5-H5,2)))/(COLUMNS(E5:G5)-1))))</f>
        <v>17.5572245338873</v>
      </c>
      <c r="J5" s="18" t="n">
        <f aca="false">ROUND(I5/H5*100,2)</f>
        <v>7.16</v>
      </c>
      <c r="K5" s="19" t="n">
        <f aca="false">D5*H5</f>
        <v>2452.26666666667</v>
      </c>
      <c r="L5" s="19" t="n">
        <f aca="false">G5</f>
        <v>235.08</v>
      </c>
      <c r="M5" s="19" t="n">
        <f aca="false">L5</f>
        <v>235.08</v>
      </c>
      <c r="N5" s="19" t="n">
        <f aca="false">M5*D5</f>
        <v>2350.8</v>
      </c>
    </row>
    <row r="6" customFormat="false" ht="15" hidden="false" customHeight="false" outlineLevel="0" collapsed="false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" t="n">
        <f aca="false">SUM(N4:N5)</f>
        <v>5693.04</v>
      </c>
    </row>
    <row r="7" customFormat="false" ht="15" hidden="false" customHeight="false" outlineLevel="0" collapsed="false">
      <c r="A7" s="22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A8" s="23" t="s">
        <v>22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customFormat="false" ht="15" hidden="false" customHeight="false" outlineLevel="0" collapsed="false">
      <c r="C9" s="24"/>
      <c r="D9" s="25"/>
      <c r="E9" s="25"/>
      <c r="F9" s="26"/>
      <c r="G9" s="24"/>
      <c r="H9" s="24"/>
      <c r="I9" s="24"/>
      <c r="J9" s="24"/>
      <c r="K9" s="24"/>
      <c r="L9" s="24"/>
      <c r="M9" s="24"/>
      <c r="N9" s="27"/>
    </row>
    <row r="10" customFormat="false" ht="169.4" hidden="false" customHeight="true" outlineLevel="0" collapsed="false">
      <c r="A10" s="28" t="s">
        <v>23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Format="false" ht="15" hidden="false" customHeight="false" outlineLevel="0" collapsed="false">
      <c r="A11" s="29" t="s">
        <v>24</v>
      </c>
      <c r="B11" s="29"/>
    </row>
    <row r="12" customFormat="false" ht="15" hidden="false" customHeight="false" outlineLevel="0" collapsed="false">
      <c r="A12" s="29"/>
      <c r="B12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292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2026-07-07T10:32:03Z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