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25"/>
  </bookViews>
  <sheets>
    <sheet name="Лист1" sheetId="9" r:id="rId1"/>
  </sheets>
  <definedNames>
    <definedName name="_xlnm._FilterDatabase" localSheetId="0" hidden="1">Лист1!$C$1:$C$44</definedName>
  </definedNames>
  <calcPr calcId="162913"/>
</workbook>
</file>

<file path=xl/calcChain.xml><?xml version="1.0" encoding="utf-8"?>
<calcChain xmlns="http://schemas.openxmlformats.org/spreadsheetml/2006/main">
  <c r="J7" i="9" l="1"/>
  <c r="M7" i="9" s="1"/>
  <c r="K7" i="9"/>
  <c r="N8" i="9" l="1"/>
  <c r="O8" i="9"/>
  <c r="L7" i="9"/>
</calcChain>
</file>

<file path=xl/sharedStrings.xml><?xml version="1.0" encoding="utf-8"?>
<sst xmlns="http://schemas.openxmlformats.org/spreadsheetml/2006/main" count="28" uniqueCount="28">
  <si>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</si>
  <si>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</si>
  <si>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</si>
  <si>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</si>
  <si>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</si>
  <si>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</si>
  <si>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</si>
  <si>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</si>
  <si>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</si>
  <si>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</si>
  <si>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</si>
  <si>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Наименование объекта закупки</t>
  </si>
  <si>
    <t>Расчет НМЦК*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</si>
  <si>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</si>
  <si>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Ценовая информация (руб.)</t>
  </si>
  <si>
    <t>Цена за единицу изм.  (руб.)</t>
  </si>
  <si>
    <t>Ценовое предложение № 4 от___________ №____</t>
  </si>
  <si>
    <t>Ценовое предложение № 5 от ___________ №____</t>
  </si>
  <si>
    <t>В результате проведенного расчета и исходя из имеющегося у заказчика объема финансового обеспечения для осуществления данной закупки Н(М)ЦК составила:</t>
  </si>
  <si>
    <r>
      <t xml:space="preserve">Средняя арифметическая цена за единицу  (руб.)    </t>
    </r>
    <r>
      <rPr>
        <b/>
        <i/>
        <sz val="10"/>
        <rFont val="Times New Roman"/>
        <family val="1"/>
        <charset val="204"/>
      </rPr>
      <t xml:space="preserve">&lt;ц&gt; </t>
    </r>
  </si>
  <si>
    <t xml:space="preserve">* Расчет НМЦК определен методом сопоставимых рыночных цен (анализа рынка), являющимся приоритетным для определения и обоснования НМЦК.
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 (далее – Методические рекомендации).
В целях получения ценовой информации в отношении объекта закупки для определения начальной (максимальной) цены контракта, Заказчиком направлены запросы о предоставлении ценовой информации в ЕИС и 3 организациям, обладающими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Представлено 3 ценовых предложения. </t>
  </si>
  <si>
    <r>
      <t xml:space="preserve">коэффициент вариации цен V (%)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</si>
  <si>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База данных "учет в учреждении" электронная версия журнала, 12 мес
</t>
  </si>
  <si>
    <t>Ценовое предложение № 1 вх. от 26.06.2026 г. № 269-КП</t>
  </si>
  <si>
    <t>Ценовое предложение № 2 вх. от 26.06.2026 г. № 270-КП</t>
  </si>
  <si>
    <t>Ценовое предложение № 3 вх. от 26.06.2026 г. № 271-КП</t>
  </si>
  <si>
    <t>Минимальная цена за единицу изм., (руб.)</t>
  </si>
  <si>
    <t>мес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</si>
</sst>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0" borderId="0" xfId="0" applyFont="1" applyProtection="1"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4" fontId="7" fillId="0" borderId="0" xfId="0" applyNumberFormat="1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Protection="1">
      <protection hidden="1"/>
    </xf>
    <xf numFmtId="0" fontId="3" fillId="0" borderId="0" xfId="0" applyFont="1" applyBorder="1" applyProtection="1">
      <protection locked="0"/>
    </xf>
    <xf numFmtId="4" fontId="3" fillId="0" borderId="0" xfId="0" applyNumberFormat="1" applyFont="1" applyProtection="1"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4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Protection="1"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top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4" fontId="14" fillId="0" borderId="0" xfId="0" applyNumberFormat="1" applyFont="1" applyAlignment="1" applyProtection="1">
      <alignment vertic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2" fontId="9" fillId="0" borderId="0" xfId="0" applyNumberFormat="1" applyFont="1" applyBorder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justifyLastLine="1"/>
      <protection hidden="1"/>
    </xf>
    <xf numFmtId="0" fontId="3" fillId="0" borderId="0" xfId="0" applyFont="1" applyFill="1" applyProtection="1"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 justifyLastLine="1"/>
      <protection locked="0"/>
    </xf>
    <xf numFmtId="0" fontId="11" fillId="0" borderId="1" xfId="0" applyFont="1" applyBorder="1" applyProtection="1">
      <protection locked="0"/>
    </xf>
    <xf numFmtId="1" fontId="2" fillId="0" borderId="1" xfId="0" applyNumberFormat="1" applyFont="1" applyFill="1" applyBorder="1" applyAlignment="1" applyProtection="1">
      <alignment horizontal="center" vertical="top" wrapText="1"/>
      <protection locked="0"/>
    </xf>
    <xf numFmtId="2" fontId="2" fillId="0" borderId="1" xfId="0" applyNumberFormat="1" applyFont="1" applyBorder="1" applyProtection="1">
      <protection locked="0"/>
    </xf>
    <xf numFmtId="0" fontId="6" fillId="0" borderId="0" xfId="0" applyFont="1" applyBorder="1" applyAlignment="1" applyProtection="1">
      <alignment horizontal="left" vertical="center" wrapText="1"/>
      <protection locked="0"/>
    </xf>
    <xf numFmtId="0" fontId="9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2" fontId="9" fillId="2" borderId="1" xfId="0" applyNumberFormat="1" applyFont="1" applyFill="1" applyBorder="1" applyAlignment="1" applyProtection="1">
      <alignment horizontal="center" vertical="top" wrapText="1"/>
      <protection locked="0"/>
    </xf>
    <xf numFmtId="0" fontId="9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2" fontId="2" fillId="0" borderId="8" xfId="0" applyNumberFormat="1" applyFont="1" applyFill="1" applyBorder="1" applyAlignment="1" applyProtection="1">
      <alignment horizontal="right" vertical="center" wrapText="1"/>
      <protection locked="0"/>
    </xf>
    <xf numFmtId="0" fontId="10" fillId="0" borderId="8" xfId="0" applyFont="1" applyBorder="1" applyAlignment="1" applyProtection="1">
      <alignment horizontal="right" vertical="center"/>
      <protection locked="0"/>
    </xf>
    <xf numFmtId="0" fontId="10" fillId="0" borderId="9" xfId="0" applyFont="1" applyBorder="1" applyAlignment="1" applyProtection="1">
      <alignment horizontal="right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wrapText="1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textRotation="90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/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5</xdr:row>
      <xdr:rowOff>666750</xdr:rowOff>
    </xdr:from>
    <xdr:to>
      <xdr:col>12</xdr:col>
      <xdr:colOff>9525</xdr:colOff>
      <xdr:row>5</xdr:row>
      <xdr:rowOff>1019175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62900" y="1809750"/>
          <a:ext cx="1095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5</xdr:row>
      <xdr:rowOff>485775</xdr:rowOff>
    </xdr:from>
    <xdr:to>
      <xdr:col>10</xdr:col>
      <xdr:colOff>1019175</xdr:colOff>
      <xdr:row>5</xdr:row>
      <xdr:rowOff>866776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1628775"/>
          <a:ext cx="1000125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abSelected="1" zoomScaleNormal="100" workbookViewId="0">
      <selection activeCell="O7" sqref="O7"/>
    </sheetView>
  </sheetViews>
  <sheetFormatPr defaultRowHeight="15" x14ac:dyDescent="0.25"/>
  <cols>
    <col min="1" max="1" width="3.85546875" style="1" customWidth="1"/>
    <col min="2" max="2" width="24.7109375" style="8" customWidth="1"/>
    <col min="3" max="3" width="8.28515625" style="1" customWidth="1"/>
    <col min="4" max="4" width="9.7109375" style="1" customWidth="1"/>
    <col min="5" max="5" width="13.42578125" style="1" customWidth="1"/>
    <col min="6" max="6" width="12.85546875" style="1" customWidth="1"/>
    <col min="7" max="7" width="13.28515625" style="1" customWidth="1"/>
    <col min="8" max="8" width="13.42578125" style="1" hidden="1" customWidth="1"/>
    <col min="9" max="9" width="13" style="1" hidden="1" customWidth="1"/>
    <col min="10" max="10" width="16.5703125" style="11" customWidth="1"/>
    <col min="11" max="11" width="16.28515625" style="1" customWidth="1"/>
    <col min="12" max="12" width="16.7109375" style="1" customWidth="1"/>
    <col min="13" max="13" width="10" style="1" customWidth="1"/>
    <col min="14" max="14" width="15.28515625" style="10" customWidth="1"/>
    <col min="15" max="15" width="13.42578125" style="1" customWidth="1"/>
    <col min="16" max="16384" width="9.140625" style="1"/>
  </cols>
  <sheetData>
    <row r="1" spans="1:15" ht="21" customHeight="1" x14ac:dyDescent="0.25">
      <c r="A1" s="49" t="s">
        <v>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5" x14ac:dyDescent="0.25">
      <c r="A2" s="12"/>
      <c r="B2" s="13"/>
      <c r="C2" s="12"/>
      <c r="D2" s="12"/>
      <c r="E2" s="12"/>
      <c r="F2" s="12"/>
      <c r="G2" s="12"/>
      <c r="H2" s="12"/>
      <c r="I2" s="12"/>
      <c r="J2" s="14"/>
      <c r="K2" s="12"/>
      <c r="L2" s="12"/>
      <c r="M2" s="12"/>
      <c r="N2" s="12"/>
    </row>
    <row r="3" spans="1:15" s="15" customFormat="1" ht="41.25" customHeight="1" x14ac:dyDescent="0.25">
      <c r="A3" s="50" t="s">
        <v>6</v>
      </c>
      <c r="B3" s="51"/>
      <c r="C3" s="52" t="s">
        <v>7</v>
      </c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30"/>
    </row>
    <row r="4" spans="1:15" s="15" customFormat="1" x14ac:dyDescent="0.25">
      <c r="A4" s="53" t="s">
        <v>12</v>
      </c>
      <c r="B4" s="54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6"/>
      <c r="O4" s="30"/>
    </row>
    <row r="5" spans="1:15" s="15" customFormat="1" ht="28.5" customHeight="1" x14ac:dyDescent="0.25">
      <c r="A5" s="46" t="s">
        <v>1</v>
      </c>
      <c r="B5" s="47" t="s">
        <v>11</v>
      </c>
      <c r="C5" s="48" t="s">
        <v>2</v>
      </c>
      <c r="D5" s="48" t="s">
        <v>0</v>
      </c>
      <c r="E5" s="44" t="s">
        <v>14</v>
      </c>
      <c r="F5" s="44"/>
      <c r="G5" s="44"/>
      <c r="H5" s="44"/>
      <c r="I5" s="44"/>
      <c r="J5" s="36" t="s">
        <v>3</v>
      </c>
      <c r="K5" s="36"/>
      <c r="L5" s="36"/>
      <c r="M5" s="44" t="s">
        <v>15</v>
      </c>
      <c r="N5" s="37" t="s">
        <v>26</v>
      </c>
      <c r="O5" s="57" t="s">
        <v>10</v>
      </c>
    </row>
    <row r="6" spans="1:15" ht="104.25" customHeight="1" x14ac:dyDescent="0.25">
      <c r="A6" s="47"/>
      <c r="B6" s="46"/>
      <c r="C6" s="48"/>
      <c r="D6" s="48"/>
      <c r="E6" s="28" t="s">
        <v>23</v>
      </c>
      <c r="F6" s="28" t="s">
        <v>24</v>
      </c>
      <c r="G6" s="28" t="s">
        <v>25</v>
      </c>
      <c r="H6" s="24" t="s">
        <v>16</v>
      </c>
      <c r="I6" s="24" t="s">
        <v>17</v>
      </c>
      <c r="J6" s="17" t="s">
        <v>19</v>
      </c>
      <c r="K6" s="18" t="s">
        <v>4</v>
      </c>
      <c r="L6" s="18" t="s">
        <v>21</v>
      </c>
      <c r="M6" s="45"/>
      <c r="N6" s="38"/>
      <c r="O6" s="58"/>
    </row>
    <row r="7" spans="1:15" s="27" customFormat="1" ht="40.5" customHeight="1" x14ac:dyDescent="0.25">
      <c r="A7" s="25">
        <v>1</v>
      </c>
      <c r="B7" s="31" t="s">
        <v>22</v>
      </c>
      <c r="C7" s="29" t="s">
        <v>27</v>
      </c>
      <c r="D7" s="25">
        <v>12</v>
      </c>
      <c r="E7" s="16">
        <v>1186.55</v>
      </c>
      <c r="F7" s="16">
        <v>1018.5</v>
      </c>
      <c r="G7" s="16">
        <v>1140.72</v>
      </c>
      <c r="H7" s="16"/>
      <c r="I7" s="16"/>
      <c r="J7" s="19">
        <f>ROUND(AVERAGE(E7,F7,G7,H7,I7),2)</f>
        <v>1115.26</v>
      </c>
      <c r="K7" s="26">
        <f>STDEV(E7:I7)</f>
        <v>86.870516479029476</v>
      </c>
      <c r="L7" s="26">
        <f t="shared" ref="L7" si="0">K7/J7*100</f>
        <v>7.7892613811155673</v>
      </c>
      <c r="M7" s="20">
        <f>J7</f>
        <v>1115.26</v>
      </c>
      <c r="N7" s="19">
        <v>1018.5</v>
      </c>
      <c r="O7" s="19">
        <v>12222</v>
      </c>
    </row>
    <row r="8" spans="1:15" x14ac:dyDescent="0.25">
      <c r="A8" s="41" t="s">
        <v>5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  <c r="N8" s="19">
        <f>SUM(N7:N7)</f>
        <v>1018.5</v>
      </c>
      <c r="O8" s="32">
        <f>SUM(O7:O7)</f>
        <v>12222</v>
      </c>
    </row>
    <row r="9" spans="1:15" s="15" customFormat="1" ht="30" customHeight="1" x14ac:dyDescent="0.25">
      <c r="A9" s="34" t="s">
        <v>18</v>
      </c>
      <c r="B9" s="34"/>
      <c r="C9" s="34"/>
      <c r="D9" s="34"/>
      <c r="E9" s="34"/>
      <c r="F9" s="34"/>
      <c r="G9" s="34"/>
      <c r="H9" s="34"/>
      <c r="I9" s="34"/>
      <c r="J9" s="21">
        <v>12222</v>
      </c>
      <c r="K9" s="22" t="s">
        <v>8</v>
      </c>
      <c r="L9" s="22"/>
      <c r="M9" s="22"/>
      <c r="N9" s="23"/>
    </row>
    <row r="10" spans="1:15" s="15" customFormat="1" ht="29.25" customHeight="1" x14ac:dyDescent="0.25">
      <c r="A10" s="35" t="s">
        <v>13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</row>
    <row r="11" spans="1:15" s="15" customFormat="1" ht="92.25" customHeight="1" x14ac:dyDescent="0.25">
      <c r="A11" s="35" t="s">
        <v>20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</row>
    <row r="12" spans="1:15" s="4" customFormat="1" ht="15.75" customHeight="1" x14ac:dyDescent="0.25">
      <c r="A12" s="39"/>
      <c r="B12" s="39"/>
      <c r="C12" s="40"/>
      <c r="D12" s="40"/>
      <c r="E12" s="40"/>
      <c r="F12" s="40"/>
      <c r="G12" s="40"/>
      <c r="H12" s="40"/>
      <c r="I12" s="40"/>
      <c r="J12" s="40"/>
      <c r="K12" s="2"/>
      <c r="L12" s="2"/>
      <c r="M12" s="2"/>
      <c r="N12" s="3"/>
    </row>
    <row r="13" spans="1:15" ht="24" customHeight="1" x14ac:dyDescent="0.25">
      <c r="A13" s="33"/>
      <c r="B13" s="33"/>
      <c r="C13" s="33"/>
      <c r="D13" s="33"/>
      <c r="E13" s="33"/>
      <c r="F13" s="33"/>
      <c r="G13" s="33"/>
      <c r="H13" s="33"/>
      <c r="I13" s="33"/>
      <c r="J13" s="5"/>
      <c r="K13" s="6"/>
      <c r="L13" s="6"/>
      <c r="M13" s="6"/>
      <c r="N13" s="7"/>
    </row>
    <row r="14" spans="1:15" x14ac:dyDescent="0.25">
      <c r="J14" s="9"/>
    </row>
    <row r="23" ht="42" customHeight="1" x14ac:dyDescent="0.25"/>
    <row r="25" ht="36.75" customHeight="1" x14ac:dyDescent="0.25"/>
    <row r="32" ht="35.25" customHeight="1" x14ac:dyDescent="0.25"/>
  </sheetData>
  <sheetProtection deleteColumns="0"/>
  <mergeCells count="19">
    <mergeCell ref="A1:N1"/>
    <mergeCell ref="A3:B3"/>
    <mergeCell ref="C3:N3"/>
    <mergeCell ref="A4:N4"/>
    <mergeCell ref="O5:O6"/>
    <mergeCell ref="A13:I13"/>
    <mergeCell ref="A9:I9"/>
    <mergeCell ref="A10:N10"/>
    <mergeCell ref="A11:N11"/>
    <mergeCell ref="J5:L5"/>
    <mergeCell ref="N5:N6"/>
    <mergeCell ref="A12:J12"/>
    <mergeCell ref="A8:M8"/>
    <mergeCell ref="M5:M6"/>
    <mergeCell ref="A5:A6"/>
    <mergeCell ref="B5:B6"/>
    <mergeCell ref="C5:C6"/>
    <mergeCell ref="D5:D6"/>
    <mergeCell ref="E5:I5"/>
  </mergeCells>
  <pageMargins left="0.7" right="0.7" top="0.75" bottom="0.75" header="0.3" footer="0.3"/>
  <pageSetup paperSize="9"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2026-07-01T13:00:14Z</dcterms:modified>
</cp:coreProperties>
</file>