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11\Yandex.Disk\работа\457\2026\Кран и задвижка\"/>
    </mc:Choice>
  </mc:AlternateContent>
  <xr:revisionPtr revIDLastSave="0" documentId="13_ncr:1_{80F9735F-DC75-4063-BE98-1EC9CE1375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3" sheetId="3" r:id="rId2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" i="1" l="1"/>
  <c r="H11" i="1"/>
  <c r="I11" i="1" s="1"/>
  <c r="F11" i="1"/>
  <c r="K11" i="1" s="1"/>
  <c r="H12" i="1"/>
  <c r="F12" i="1"/>
  <c r="K12" i="1" s="1"/>
  <c r="I12" i="1" l="1"/>
</calcChain>
</file>

<file path=xl/sharedStrings.xml><?xml version="1.0" encoding="utf-8"?>
<sst xmlns="http://schemas.openxmlformats.org/spreadsheetml/2006/main" count="22" uniqueCount="20">
  <si>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</si>
  <si>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</si>
  <si>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</si>
  <si>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</si>
  <si>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</si>
  <si>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</si>
  <si>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</si>
  <si>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</si>
  <si>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</si>
  <si>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</si>
  <si>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</si>
  <si>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Контрактный управляющий</t>
  </si>
  <si>
    <t>КОД</t>
  </si>
  <si>
    <t>Коммерческое предложение  №1</t>
  </si>
  <si>
    <t>Коммерческое предложение  №2</t>
  </si>
  <si>
    <t>Коммерческое предложение № 3</t>
  </si>
  <si>
    <t>Кран шаровый стальной фланцевый d=80/70 Ру16 LD КШ.Ц.Ф L=210 мм</t>
  </si>
  <si>
    <t xml:space="preserve">28.14.13.131 </t>
  </si>
  <si>
    <t>Поставка крана шарового стального фланцевого в индивидуальный тепловой пункт для нужд Государственного бюджетного образовательного учреждения школы № 457 с углублённым изучением английского языка Выборгского района Санкт-Петербурга.</t>
  </si>
  <si>
    <t>Аракелян А. 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</si>
</sst>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 shrinkToFit="1"/>
    </xf>
    <xf numFmtId="9" fontId="2" fillId="3" borderId="1" xfId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3" borderId="1" xfId="1" applyNumberFormat="1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 shrinkToFit="1"/>
    </xf>
    <xf numFmtId="0" fontId="2" fillId="4" borderId="1" xfId="0" applyFont="1" applyFill="1" applyBorder="1" applyAlignment="1">
      <alignment horizontal="center" vertical="center" wrapText="1"/>
    </xf>
    <xf numFmtId="2" fontId="13" fillId="4" borderId="1" xfId="0" applyNumberFormat="1" applyFont="1" applyFill="1" applyBorder="1" applyAlignment="1">
      <alignment horizontal="center" vertical="center" wrapText="1"/>
    </xf>
    <xf numFmtId="2" fontId="13" fillId="4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9</xdr:row>
      <xdr:rowOff>962025</xdr:rowOff>
    </xdr:from>
    <xdr:to>
      <xdr:col>8</xdr:col>
      <xdr:colOff>873760</xdr:colOff>
      <xdr:row>9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19050</xdr:colOff>
      <xdr:row>9</xdr:row>
      <xdr:rowOff>1038225</xdr:rowOff>
    </xdr:from>
    <xdr:to>
      <xdr:col>7</xdr:col>
      <xdr:colOff>1408430</xdr:colOff>
      <xdr:row>9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7"/>
  <sheetViews>
    <sheetView tabSelected="1" zoomScale="85" zoomScaleNormal="85" workbookViewId="0">
      <selection activeCell="K13" sqref="K13"/>
    </sheetView>
  </sheetViews>
  <sheetFormatPr defaultColWidth="9.140625" defaultRowHeight="15" x14ac:dyDescent="0.25"/>
  <cols>
    <col min="1" max="1" width="3.85546875" style="1" customWidth="1"/>
    <col min="2" max="2" width="48.28515625" style="1" customWidth="1"/>
    <col min="3" max="3" width="13.5703125" style="1" customWidth="1"/>
    <col min="4" max="4" width="14.42578125" style="1" customWidth="1"/>
    <col min="5" max="5" width="14.7109375" style="1" customWidth="1"/>
    <col min="6" max="6" width="16.42578125" style="1" customWidth="1"/>
    <col min="7" max="7" width="14.5703125" style="1" customWidth="1"/>
    <col min="8" max="8" width="22.140625" style="1" customWidth="1"/>
    <col min="9" max="9" width="14" style="1" customWidth="1"/>
    <col min="10" max="10" width="9.140625" style="4"/>
    <col min="11" max="11" width="14.85546875" style="1" customWidth="1"/>
    <col min="12" max="12" width="9.140625" style="1"/>
    <col min="13" max="13" width="11.85546875" style="1" bestFit="1" customWidth="1"/>
    <col min="14" max="16384" width="9.140625" style="1"/>
  </cols>
  <sheetData>
    <row r="2" spans="1:11" x14ac:dyDescent="0.25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3"/>
      <c r="K2" s="2"/>
    </row>
    <row r="3" spans="1:11" x14ac:dyDescent="0.25">
      <c r="C3" s="2"/>
      <c r="D3" s="2"/>
      <c r="E3" s="2"/>
      <c r="F3" s="2"/>
      <c r="G3" s="2"/>
      <c r="H3" s="2"/>
      <c r="I3" s="2"/>
      <c r="J3" s="3"/>
      <c r="K3" s="2"/>
    </row>
    <row r="4" spans="1:11" ht="46.15" customHeight="1" x14ac:dyDescent="0.25">
      <c r="A4" s="21" t="s">
        <v>18</v>
      </c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x14ac:dyDescent="0.25">
      <c r="A5" s="21" t="s">
        <v>1</v>
      </c>
      <c r="B5" s="21"/>
      <c r="C5" s="21"/>
      <c r="D5" s="21"/>
      <c r="E5" s="21"/>
      <c r="F5" s="21"/>
      <c r="G5" s="21"/>
      <c r="H5" s="21"/>
      <c r="I5" s="21"/>
      <c r="J5" s="1"/>
    </row>
    <row r="6" spans="1:11" ht="23.25" customHeight="1" x14ac:dyDescent="0.25">
      <c r="A6" s="21" t="s">
        <v>9</v>
      </c>
      <c r="B6" s="21"/>
      <c r="C6" s="21"/>
      <c r="D6" s="21"/>
      <c r="E6" s="21"/>
      <c r="F6" s="21"/>
      <c r="G6" s="21"/>
      <c r="H6" s="21"/>
      <c r="I6" s="21"/>
      <c r="J6" s="1"/>
    </row>
    <row r="7" spans="1:11" ht="15" customHeight="1" x14ac:dyDescent="0.25">
      <c r="A7" s="21"/>
      <c r="B7" s="21"/>
      <c r="C7" s="21"/>
      <c r="D7" s="21"/>
      <c r="E7" s="21"/>
      <c r="F7" s="21"/>
      <c r="G7" s="21"/>
      <c r="H7" s="21"/>
      <c r="I7" s="21"/>
      <c r="J7" s="1"/>
    </row>
    <row r="9" spans="1:11" x14ac:dyDescent="0.25">
      <c r="A9" s="22" t="s">
        <v>5</v>
      </c>
      <c r="B9" s="22"/>
      <c r="C9" s="22"/>
      <c r="D9" s="22"/>
      <c r="E9" s="22"/>
      <c r="F9" s="22"/>
      <c r="G9" s="22"/>
      <c r="H9" s="22"/>
      <c r="I9" s="22"/>
      <c r="J9" s="5"/>
      <c r="K9" s="5"/>
    </row>
    <row r="10" spans="1:11" s="2" customFormat="1" ht="118.5" customHeight="1" x14ac:dyDescent="0.25">
      <c r="A10" s="5" t="s">
        <v>4</v>
      </c>
      <c r="B10" s="14" t="s">
        <v>10</v>
      </c>
      <c r="C10" s="14" t="s">
        <v>13</v>
      </c>
      <c r="D10" s="14" t="s">
        <v>14</v>
      </c>
      <c r="E10" s="14" t="s">
        <v>15</v>
      </c>
      <c r="F10" s="9" t="s">
        <v>6</v>
      </c>
      <c r="G10" s="14" t="s">
        <v>12</v>
      </c>
      <c r="H10" s="5" t="s">
        <v>3</v>
      </c>
      <c r="I10" s="10" t="s">
        <v>2</v>
      </c>
      <c r="J10" s="15" t="s">
        <v>7</v>
      </c>
      <c r="K10" s="5" t="s">
        <v>8</v>
      </c>
    </row>
    <row r="11" spans="1:11" s="2" customFormat="1" ht="30" x14ac:dyDescent="0.25">
      <c r="A11" s="5">
        <v>1</v>
      </c>
      <c r="B11" s="23" t="s">
        <v>16</v>
      </c>
      <c r="C11" s="16">
        <v>8500</v>
      </c>
      <c r="D11" s="17">
        <v>9250</v>
      </c>
      <c r="E11" s="16">
        <v>9000</v>
      </c>
      <c r="F11" s="11">
        <f>AVERAGE(C11:E11)</f>
        <v>8916.67</v>
      </c>
      <c r="G11" s="18" t="s">
        <v>17</v>
      </c>
      <c r="H11" s="11">
        <f t="shared" ref="H11" si="0">STDEV(C11:E11)</f>
        <v>381.88</v>
      </c>
      <c r="I11" s="12">
        <f t="shared" ref="I11" si="1">H11/F11*100</f>
        <v>4.28</v>
      </c>
      <c r="J11" s="15">
        <v>4</v>
      </c>
      <c r="K11" s="13">
        <f>F11*J11</f>
        <v>35666.68</v>
      </c>
    </row>
    <row r="12" spans="1:11" s="2" customFormat="1" ht="30" x14ac:dyDescent="0.25">
      <c r="A12" s="5">
        <v>2</v>
      </c>
      <c r="B12" s="23" t="s">
        <v>16</v>
      </c>
      <c r="C12" s="16">
        <v>4600</v>
      </c>
      <c r="D12" s="17">
        <v>5500</v>
      </c>
      <c r="E12" s="16">
        <v>5000</v>
      </c>
      <c r="F12" s="11">
        <f>AVERAGE(C12:E12)</f>
        <v>5033.33</v>
      </c>
      <c r="G12" s="18" t="s">
        <v>17</v>
      </c>
      <c r="H12" s="11">
        <f t="shared" ref="H12" si="2">STDEV(C12:E12)</f>
        <v>450.92</v>
      </c>
      <c r="I12" s="12">
        <f t="shared" ref="I12" si="3">H12/F12*100</f>
        <v>8.9600000000000009</v>
      </c>
      <c r="J12" s="15">
        <v>2</v>
      </c>
      <c r="K12" s="13">
        <f>F12*J12</f>
        <v>10066.66</v>
      </c>
    </row>
    <row r="13" spans="1:11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1">
        <f>SUM(K11:K12)</f>
        <v>45733.34</v>
      </c>
    </row>
    <row r="15" spans="1:11" x14ac:dyDescent="0.25">
      <c r="C15" s="6"/>
      <c r="I15" s="8"/>
    </row>
    <row r="17" spans="2:4" ht="18.75" customHeight="1" x14ac:dyDescent="0.25">
      <c r="B17" s="6" t="s">
        <v>11</v>
      </c>
      <c r="C17" s="7"/>
      <c r="D17" s="1" t="s">
        <v>19</v>
      </c>
    </row>
  </sheetData>
  <mergeCells count="6">
    <mergeCell ref="A13:J13"/>
    <mergeCell ref="A2:I2"/>
    <mergeCell ref="A5:I5"/>
    <mergeCell ref="A9:I9"/>
    <mergeCell ref="A6:I7"/>
    <mergeCell ref="A4:K4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Армен Аракелян</cp:lastModifiedBy>
  <cp:lastPrinted>2017-04-26T13:19:09Z</cp:lastPrinted>
  <dcterms:created xsi:type="dcterms:W3CDTF">2014-02-20T07:55:18Z</dcterms:created>
  <dcterms:modified xsi:type="dcterms:W3CDTF">2026-07-07T06:24:42Z</dcterms:modified>
</cp:coreProperties>
</file>