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М Школа 2026\Прибор управления оповещения пожарный\"/>
    </mc:Choice>
  </mc:AlternateContent>
  <bookViews>
    <workbookView xWindow="0" yWindow="0" windowWidth="19200" windowHeight="813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L11" i="1" l="1"/>
  <c r="J11" i="1" l="1"/>
  <c r="K11" i="1" s="1"/>
  <c r="N12" i="1"/>
</calcChain>
</file>

<file path=xl/sharedStrings.xml><?xml version="1.0" encoding="utf-8"?>
<sst xmlns="http://schemas.openxmlformats.org/spreadsheetml/2006/main" count="27" uniqueCount="26">
  <si>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</si>
  <si>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</si>
  <si>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</si>
  <si>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</si>
  <si>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</si>
  <si>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</si>
  <si>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</si>
  <si>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</si>
  <si>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</si>
  <si>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</si>
  <si>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</si>
  <si>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</si>
  <si>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</si>
  <si>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Средняя цена (руб.)</t>
  </si>
  <si>
    <t>Минимальная цена, руб.</t>
  </si>
  <si>
    <t>НМЦК(ЦК)
(руб.)</t>
  </si>
  <si>
    <t>Цена за единицу товара с учетом всех условий контракта и расходов Поставщика №1 (руб.)</t>
  </si>
  <si>
    <t>Цена за единицу товара с учетом всех условий контракта и расходов Поставщика №2 (руб.)</t>
  </si>
  <si>
    <t>Цена за единицу товара с учетом всех условий контракта и расходов Поставщика №3 (руб.)</t>
  </si>
  <si>
    <t>Количество источников ценовой информации</t>
  </si>
  <si>
    <t/>
  </si>
  <si>
    <t>Итого:</t>
  </si>
  <si>
    <t>рублей</t>
  </si>
  <si>
    <t>шт</t>
  </si>
  <si>
    <t>Прибор управления оповещением пожарный  SPM-A01050-DW</t>
  </si>
  <si>
    <t>На основании проведенного анализа рынка и расчетов, НМЦК(ЦК) составляет: 317550,00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</si>
</sst>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#\ ##0.0000"/>
  </numFmts>
  <fonts count="3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/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1" xfId="0" applyFont="1" applyBorder="1" applyAlignment="1">
      <alignment vertical="top"/>
    </xf>
    <xf numFmtId="2" fontId="1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inden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93043</xdr:colOff>
      <xdr:row>7</xdr:row>
      <xdr:rowOff>964960</xdr:rowOff>
    </xdr:from>
    <xdr:to>
      <xdr:col>7</xdr:col>
      <xdr:colOff>983102</xdr:colOff>
      <xdr:row>7</xdr:row>
      <xdr:rowOff>2704109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978377</xdr:rowOff>
    </xdr:from>
    <xdr:to>
      <xdr:col>4</xdr:col>
      <xdr:colOff>311150</xdr:colOff>
      <xdr:row>7</xdr:row>
      <xdr:rowOff>2717526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385262</xdr:colOff>
      <xdr:row>7</xdr:row>
      <xdr:rowOff>964961</xdr:rowOff>
    </xdr:from>
    <xdr:to>
      <xdr:col>11</xdr:col>
      <xdr:colOff>967346</xdr:colOff>
      <xdr:row>7</xdr:row>
      <xdr:rowOff>2704110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topLeftCell="A7" zoomScale="60" zoomScaleNormal="60" workbookViewId="0">
      <selection activeCell="R14" sqref="R14"/>
    </sheetView>
  </sheetViews>
  <sheetFormatPr defaultColWidth="10.796875" defaultRowHeight="18"/>
  <cols>
    <col min="1" max="1" width="3.796875" style="1" customWidth="1"/>
    <col min="2" max="2" width="27" style="2" customWidth="1"/>
    <col min="3" max="3" width="15.796875" style="2" hidden="1" customWidth="1"/>
    <col min="4" max="4" width="8.3984375" style="2" customWidth="1"/>
    <col min="5" max="5" width="9.796875" style="2" customWidth="1"/>
    <col min="6" max="6" width="15.3984375" style="2" customWidth="1"/>
    <col min="7" max="7" width="15" style="2" customWidth="1"/>
    <col min="8" max="8" width="14.8984375" style="2" customWidth="1"/>
    <col min="9" max="9" width="9.09765625" style="2" customWidth="1"/>
    <col min="10" max="10" width="14.19921875" style="2" customWidth="1"/>
    <col min="11" max="11" width="11.19921875" style="2" customWidth="1"/>
    <col min="12" max="12" width="13.69921875" style="2" customWidth="1"/>
    <col min="13" max="13" width="14.59765625" style="3" customWidth="1"/>
    <col min="14" max="14" width="15.5" style="2" customWidth="1"/>
    <col min="15" max="16384" width="10.796875" style="2"/>
  </cols>
  <sheetData>
    <row r="1" spans="1:14" ht="22.5" customHeight="1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52.5" customHeight="1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ht="24.75" customHeight="1">
      <c r="A3" s="37" t="s">
        <v>1</v>
      </c>
      <c r="B3" s="37"/>
      <c r="C3" s="37" t="s">
        <v>2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4" ht="97.5" customHeight="1">
      <c r="A4" s="38" t="s">
        <v>3</v>
      </c>
      <c r="B4" s="38"/>
      <c r="C4" s="38" t="s">
        <v>4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4" ht="31.5" customHeight="1">
      <c r="A5" s="4"/>
      <c r="B5" s="5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20"/>
      <c r="N5" s="4"/>
    </row>
    <row r="6" spans="1:14" ht="13.95" hidden="1" customHeight="1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4" ht="36.450000000000003" customHeight="1"/>
    <row r="8" spans="1:14" ht="249" customHeight="1">
      <c r="A8" s="6"/>
      <c r="B8" s="7"/>
      <c r="C8" s="8"/>
      <c r="D8" s="9"/>
      <c r="E8" s="9"/>
      <c r="F8" s="7"/>
      <c r="G8" s="10"/>
      <c r="H8" s="10"/>
      <c r="I8" s="10"/>
      <c r="J8" s="9"/>
      <c r="K8" s="9"/>
      <c r="L8" s="9"/>
      <c r="M8" s="21"/>
      <c r="N8" s="9"/>
    </row>
    <row r="9" spans="1:14" ht="38.549999999999997" customHeight="1">
      <c r="A9" s="54" t="s">
        <v>6</v>
      </c>
      <c r="B9" s="56" t="s">
        <v>7</v>
      </c>
      <c r="C9" s="57"/>
      <c r="D9" s="47" t="s">
        <v>8</v>
      </c>
      <c r="E9" s="47" t="s">
        <v>9</v>
      </c>
      <c r="F9" s="40" t="s">
        <v>10</v>
      </c>
      <c r="G9" s="41"/>
      <c r="H9" s="41"/>
      <c r="I9" s="42"/>
      <c r="J9" s="47" t="s">
        <v>11</v>
      </c>
      <c r="K9" s="47" t="s">
        <v>12</v>
      </c>
      <c r="L9" s="47" t="s">
        <v>13</v>
      </c>
      <c r="M9" s="49" t="s">
        <v>14</v>
      </c>
      <c r="N9" s="47" t="s">
        <v>15</v>
      </c>
    </row>
    <row r="10" spans="1:14" ht="155.4" customHeight="1">
      <c r="A10" s="55"/>
      <c r="B10" s="58"/>
      <c r="C10" s="59"/>
      <c r="D10" s="48"/>
      <c r="E10" s="48"/>
      <c r="F10" s="12" t="s">
        <v>16</v>
      </c>
      <c r="G10" s="12" t="s">
        <v>17</v>
      </c>
      <c r="H10" s="12" t="s">
        <v>18</v>
      </c>
      <c r="I10" s="22" t="s">
        <v>19</v>
      </c>
      <c r="J10" s="48"/>
      <c r="K10" s="48"/>
      <c r="L10" s="48"/>
      <c r="M10" s="50"/>
      <c r="N10" s="51"/>
    </row>
    <row r="11" spans="1:14" ht="106.2" customHeight="1">
      <c r="A11" s="11">
        <v>1</v>
      </c>
      <c r="B11" s="43" t="s">
        <v>24</v>
      </c>
      <c r="C11" s="44"/>
      <c r="D11" s="60" t="s">
        <v>23</v>
      </c>
      <c r="E11" s="60">
        <v>2</v>
      </c>
      <c r="F11" s="34">
        <v>166714</v>
      </c>
      <c r="G11" s="34">
        <v>171477</v>
      </c>
      <c r="H11" s="34">
        <v>158775</v>
      </c>
      <c r="I11" s="13">
        <v>3</v>
      </c>
      <c r="J11" s="23">
        <f>SQRT(((SUM((POWER(F11-L11,2)),(POWER(G11-L11,2)),(POWER(H11-L11,2)))/(I11-1))))</f>
        <v>6416.8358505847727</v>
      </c>
      <c r="K11" s="24">
        <f>(J11*100)/L11</f>
        <v>3.8736066328712591</v>
      </c>
      <c r="L11" s="25">
        <f>ROUND((F11+G11+H11)/3,2)</f>
        <v>165655.32999999999</v>
      </c>
      <c r="M11" s="26">
        <v>158775</v>
      </c>
      <c r="N11" s="25">
        <f>M11*E11</f>
        <v>317550</v>
      </c>
    </row>
    <row r="12" spans="1:14" ht="26.25" customHeight="1">
      <c r="A12" s="14"/>
      <c r="B12" s="15"/>
      <c r="C12" s="15"/>
      <c r="D12" s="15"/>
      <c r="E12" s="16"/>
      <c r="F12" s="17"/>
      <c r="G12" s="17"/>
      <c r="H12" s="17"/>
      <c r="I12" s="15"/>
      <c r="J12" s="15" t="s">
        <v>20</v>
      </c>
      <c r="K12" s="15"/>
      <c r="L12" s="15"/>
      <c r="M12" s="27" t="s">
        <v>21</v>
      </c>
      <c r="N12" s="28">
        <f>SUM(N11:N11)</f>
        <v>317550</v>
      </c>
    </row>
    <row r="13" spans="1:14">
      <c r="A13" s="14"/>
      <c r="M13" s="29"/>
      <c r="N13" s="30"/>
    </row>
    <row r="14" spans="1:14" ht="40.049999999999997" customHeight="1">
      <c r="A14" s="45" t="s">
        <v>25</v>
      </c>
      <c r="B14" s="46"/>
      <c r="C14" s="46"/>
      <c r="D14" s="46"/>
      <c r="E14" s="46"/>
      <c r="F14" s="46"/>
      <c r="G14" s="46"/>
      <c r="H14" s="46"/>
      <c r="I14" s="31" t="s">
        <v>22</v>
      </c>
      <c r="J14" s="31"/>
      <c r="K14" s="31"/>
      <c r="L14" s="31"/>
      <c r="M14" s="32" t="s">
        <v>20</v>
      </c>
      <c r="N14" s="33"/>
    </row>
    <row r="15" spans="1:14" ht="10.050000000000001" customHeight="1"/>
    <row r="16" spans="1:14" ht="15" customHeight="1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4" ht="40.049999999999997" customHeight="1"/>
    <row r="18" spans="1:4" ht="15" customHeight="1">
      <c r="A18" s="37"/>
      <c r="B18" s="37"/>
      <c r="C18" s="37"/>
    </row>
    <row r="19" spans="1:4" ht="25.05" customHeight="1">
      <c r="A19" s="18"/>
      <c r="B19" s="18"/>
      <c r="C19" s="18"/>
      <c r="D19" s="15"/>
    </row>
    <row r="20" spans="1:4" ht="15" customHeight="1">
      <c r="A20" s="52"/>
      <c r="B20" s="52"/>
      <c r="C20" s="52"/>
      <c r="D20" s="15"/>
    </row>
    <row r="21" spans="1:4" ht="20.100000000000001" customHeight="1">
      <c r="A21" s="53"/>
      <c r="B21" s="53"/>
      <c r="C21" s="53"/>
      <c r="D21" s="15"/>
    </row>
    <row r="22" spans="1:4" ht="15" customHeight="1">
      <c r="A22" s="52"/>
      <c r="B22" s="52"/>
      <c r="C22" s="52"/>
      <c r="D22" s="15"/>
    </row>
    <row r="23" spans="1:4">
      <c r="A23" s="19"/>
      <c r="B23" s="15"/>
      <c r="C23" s="15"/>
      <c r="D23" s="15"/>
    </row>
    <row r="24" spans="1:4">
      <c r="A24" s="19"/>
      <c r="B24" s="15"/>
      <c r="C24" s="15"/>
      <c r="D24" s="15"/>
    </row>
  </sheetData>
  <mergeCells count="24">
    <mergeCell ref="A18:C18"/>
    <mergeCell ref="A20:C20"/>
    <mergeCell ref="A21:C21"/>
    <mergeCell ref="A22:C22"/>
    <mergeCell ref="A9:A10"/>
    <mergeCell ref="B9:C10"/>
    <mergeCell ref="A6:N6"/>
    <mergeCell ref="F9:I9"/>
    <mergeCell ref="B11:C11"/>
    <mergeCell ref="A14:H14"/>
    <mergeCell ref="A16:N16"/>
    <mergeCell ref="D9:D10"/>
    <mergeCell ref="E9:E10"/>
    <mergeCell ref="J9:J10"/>
    <mergeCell ref="K9:K10"/>
    <mergeCell ref="L9:L10"/>
    <mergeCell ref="M9:M10"/>
    <mergeCell ref="N9:N10"/>
    <mergeCell ref="A1:N1"/>
    <mergeCell ref="A2:N2"/>
    <mergeCell ref="A3:B3"/>
    <mergeCell ref="C3:N3"/>
    <mergeCell ref="A4:B4"/>
    <mergeCell ref="C4:N4"/>
  </mergeCells>
  <pageMargins left="0.7" right="0.7" top="0.75" bottom="0.75" header="0.3" footer="0.3"/>
  <pageSetup paperSize="9" scale="4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2026-07-07T20:53:32Z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92FF4A65D98642B8A9D8070B230E0F33_12</vt:lpwstr>
  </property>
  <property fmtid="{D5CDD505-2E9C-101B-9397-08002B2CF9AE}" pid="3" name="KSOProductBuildVer">
    <vt:lpwstr>1049-12.2.0.19805</vt:lpwstr>
  </property>
</Properties>
</file>