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1" i="1" l="1"/>
  <c r="AB11" i="1" s="1"/>
  <c r="AC11" i="1"/>
  <c r="AD11" i="1" s="1"/>
  <c r="AD12" i="1" s="1"/>
</calcChain>
</file>

<file path=xl/sharedStrings.xml><?xml version="1.0" encoding="utf-8"?>
<sst xmlns="http://schemas.openxmlformats.org/spreadsheetml/2006/main" count="76" uniqueCount="58">
  <si>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</si>
  <si>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</si>
  <si>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</si>
  <si>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>Наименование товара, услуги (работы)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</si>
  <si>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</si>
  <si>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</si>
  <si>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</si>
  <si>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</si>
  <si>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</si>
  <si>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</si>
  <si>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</si>
  <si>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</si>
  <si>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</si>
  <si>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</si>
  <si>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</si>
  <si>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</si>
  <si>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</si>
  <si>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</si>
  <si>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</si>
  <si>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</si>
  <si>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</si>
  <si>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</si>
  <si>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</si>
  <si>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</si>
  <si>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</si>
  <si>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</si>
  <si>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</si>
  <si>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</si>
  <si>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</si>
  <si>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</si>
  <si>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</si>
  <si>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</si>
  <si>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</si>
  <si>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</si>
  <si>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</si>
  <si>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</si>
  <si>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</si>
  <si>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</si>
  <si>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</si>
  <si>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</si>
  <si>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</si>
  <si>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</si>
  <si>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</si>
  <si>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</si>
  <si>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РАСЧЕТ НМЦК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</si>
  <si>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</si>
  <si>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</si>
  <si>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</si>
  <si>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Закон).
Начальная (максимальная) цена определяется и обосновывается Заказчиком посредством применения метода сопоставимых рыночных цен.
В целях получения ценовой информации в отношении предполагаемой к закупки Услуги для определения НМЦК:
- направлены запросы в адрес пяти потенциальных Исполнителей, осуществляющих оказание Услуги, планируемой к закупке. Получено 3 ценовых предложения на запросы заказчика;
 В целях экономии средств и соблюдения принципа эффективности использования бюджетных средств, руководствуясь статьей 34 Бюджетного кодекса Российской Федерации для расчета начальной (максимальной) цены контракта использована минимальная ценовая информация из полученных Заказчиком.</t>
  </si>
  <si>
    <t>На основании проведенного анализа рынка и расчетов, НМЦК составляет: 29 200,00 рублей (Двадцать восемь тысяч двести рублей 00 копеек)</t>
  </si>
  <si>
    <t>Наименование по КТРУ</t>
  </si>
  <si>
    <t>Код КТРУ</t>
  </si>
  <si>
    <t>№п/п</t>
  </si>
  <si>
    <t>шт</t>
  </si>
  <si>
    <t>Поставщик 1 .КП вх. №276 от 03.06.2026г.</t>
  </si>
  <si>
    <t>Поставщик 2 КП вх. №1212 от 05.06.2026г.</t>
  </si>
  <si>
    <t>Поставщик 3 КП вх. №1203/1 от 04.06.2026г</t>
  </si>
  <si>
    <t xml:space="preserve">Услуги по обработке фискальных данных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</si>
</sst>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3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164" fontId="6" fillId="0" borderId="2" xfId="0" applyNumberFormat="1" applyFont="1" applyFill="1" applyBorder="1" applyAlignment="1">
      <alignment horizontal="center" vertical="center" wrapText="1"/>
    </xf>
    <xf numFmtId="10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6"/>
  <sheetViews>
    <sheetView tabSelected="1" view="pageBreakPreview" zoomScaleNormal="100" zoomScaleSheetLayoutView="100" workbookViewId="0">
      <selection activeCell="B11" sqref="B11:C11"/>
    </sheetView>
  </sheetViews>
  <sheetFormatPr defaultColWidth="9" defaultRowHeight="15" x14ac:dyDescent="0.25"/>
  <cols>
    <col min="1" max="1" width="5.28515625" style="3" customWidth="1"/>
    <col min="2" max="2" width="20.85546875" style="3" customWidth="1"/>
    <col min="3" max="3" width="4.28515625" style="3" customWidth="1"/>
    <col min="4" max="4" width="11.5703125" style="3" hidden="1" customWidth="1"/>
    <col min="5" max="5" width="11.85546875" style="3" hidden="1" customWidth="1"/>
    <col min="6" max="6" width="9.85546875" style="3" customWidth="1"/>
    <col min="7" max="7" width="7" style="3" customWidth="1"/>
    <col min="8" max="8" width="15.42578125" style="8" customWidth="1"/>
    <col min="9" max="9" width="12.5703125" style="8" customWidth="1"/>
    <col min="10" max="10" width="12.7109375" style="8" customWidth="1"/>
    <col min="11" max="26" width="22" style="8" hidden="1" customWidth="1"/>
    <col min="27" max="27" width="13.28515625" style="8" customWidth="1"/>
    <col min="28" max="28" width="13" style="8" customWidth="1"/>
    <col min="29" max="29" width="12.42578125" style="8" customWidth="1"/>
    <col min="30" max="30" width="14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1:32" ht="15" hidden="1" customHeight="1" x14ac:dyDescent="0.25">
      <c r="A4" s="1"/>
      <c r="B4" s="1"/>
      <c r="C4" s="1"/>
      <c r="D4" s="1"/>
      <c r="E4" s="1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hidden="1" x14ac:dyDescent="0.25">
      <c r="A5" s="1"/>
      <c r="B5" s="1"/>
      <c r="C5" s="1"/>
      <c r="D5" s="1"/>
      <c r="E5" s="1"/>
      <c r="F5" s="1"/>
      <c r="G5" s="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3" t="s">
        <v>2</v>
      </c>
      <c r="B6" s="23"/>
      <c r="C6" s="24" t="s">
        <v>46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2" ht="125.25" customHeight="1" x14ac:dyDescent="0.25">
      <c r="A7" s="23" t="s">
        <v>45</v>
      </c>
      <c r="B7" s="23"/>
      <c r="C7" s="25" t="s">
        <v>48</v>
      </c>
      <c r="D7" s="25"/>
      <c r="E7" s="25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</row>
    <row r="8" spans="1:32" ht="23.25" customHeight="1" x14ac:dyDescent="0.25">
      <c r="A8" s="18" t="s">
        <v>44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</row>
    <row r="9" spans="1:32" ht="53.25" customHeight="1" x14ac:dyDescent="0.25">
      <c r="A9" s="26" t="s">
        <v>52</v>
      </c>
      <c r="B9" s="23" t="s">
        <v>3</v>
      </c>
      <c r="C9" s="23"/>
      <c r="D9" s="28" t="s">
        <v>50</v>
      </c>
      <c r="E9" s="28" t="s">
        <v>51</v>
      </c>
      <c r="F9" s="23" t="s">
        <v>4</v>
      </c>
      <c r="G9" s="27" t="s">
        <v>5</v>
      </c>
      <c r="H9" s="6" t="s">
        <v>54</v>
      </c>
      <c r="I9" s="6" t="s">
        <v>55</v>
      </c>
      <c r="J9" s="6" t="s">
        <v>56</v>
      </c>
      <c r="K9" s="6" t="s">
        <v>6</v>
      </c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16" t="s">
        <v>22</v>
      </c>
      <c r="AB9" s="16" t="s">
        <v>23</v>
      </c>
      <c r="AC9" s="27" t="s">
        <v>47</v>
      </c>
      <c r="AD9" s="14" t="s">
        <v>24</v>
      </c>
    </row>
    <row r="10" spans="1:32" ht="45" customHeight="1" x14ac:dyDescent="0.25">
      <c r="A10" s="23"/>
      <c r="B10" s="23"/>
      <c r="C10" s="23"/>
      <c r="D10" s="29"/>
      <c r="E10" s="30"/>
      <c r="F10" s="23"/>
      <c r="G10" s="27"/>
      <c r="H10" s="6" t="s">
        <v>25</v>
      </c>
      <c r="I10" s="6" t="s">
        <v>25</v>
      </c>
      <c r="J10" s="6" t="s">
        <v>25</v>
      </c>
      <c r="K10" s="6" t="s">
        <v>25</v>
      </c>
      <c r="L10" s="6" t="s">
        <v>25</v>
      </c>
      <c r="M10" s="6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6" t="s">
        <v>25</v>
      </c>
      <c r="U10" s="6" t="s">
        <v>25</v>
      </c>
      <c r="V10" s="6" t="s">
        <v>25</v>
      </c>
      <c r="W10" s="6" t="s">
        <v>25</v>
      </c>
      <c r="X10" s="6" t="s">
        <v>25</v>
      </c>
      <c r="Y10" s="6" t="s">
        <v>25</v>
      </c>
      <c r="Z10" s="6" t="s">
        <v>25</v>
      </c>
      <c r="AA10" s="17"/>
      <c r="AB10" s="17"/>
      <c r="AC10" s="27"/>
      <c r="AD10" s="15"/>
    </row>
    <row r="11" spans="1:32" ht="120" customHeight="1" x14ac:dyDescent="0.25">
      <c r="A11" s="7" t="s">
        <v>43</v>
      </c>
      <c r="B11" s="23" t="s">
        <v>57</v>
      </c>
      <c r="C11" s="23"/>
      <c r="D11" s="12"/>
      <c r="E11" s="12"/>
      <c r="F11" s="7" t="s">
        <v>53</v>
      </c>
      <c r="G11" s="11">
        <v>7</v>
      </c>
      <c r="H11" s="6">
        <v>4000</v>
      </c>
      <c r="I11" s="6">
        <v>4200</v>
      </c>
      <c r="J11" s="6">
        <v>4500</v>
      </c>
      <c r="K11" s="6" t="s">
        <v>26</v>
      </c>
      <c r="L11" s="6" t="s">
        <v>27</v>
      </c>
      <c r="M11" s="6" t="s">
        <v>28</v>
      </c>
      <c r="N11" s="6" t="s">
        <v>29</v>
      </c>
      <c r="O11" s="6" t="s">
        <v>30</v>
      </c>
      <c r="P11" s="6" t="s">
        <v>31</v>
      </c>
      <c r="Q11" s="6" t="s">
        <v>32</v>
      </c>
      <c r="R11" s="6" t="s">
        <v>33</v>
      </c>
      <c r="S11" s="6" t="s">
        <v>34</v>
      </c>
      <c r="T11" s="6" t="s">
        <v>35</v>
      </c>
      <c r="U11" s="6" t="s">
        <v>36</v>
      </c>
      <c r="V11" s="6" t="s">
        <v>37</v>
      </c>
      <c r="W11" s="6" t="s">
        <v>38</v>
      </c>
      <c r="X11" s="6" t="s">
        <v>39</v>
      </c>
      <c r="Y11" s="6" t="s">
        <v>40</v>
      </c>
      <c r="Z11" s="6" t="s">
        <v>41</v>
      </c>
      <c r="AA11" s="13">
        <f>STDEV(H11:J11)</f>
        <v>251.6611478423583</v>
      </c>
      <c r="AB11" s="10">
        <f>AA11/J11</f>
        <v>5.592469952052407E-2</v>
      </c>
      <c r="AC11" s="6">
        <f>MIN(H11:J11)*G11</f>
        <v>28000</v>
      </c>
      <c r="AD11" s="6">
        <f>AC11</f>
        <v>28000</v>
      </c>
      <c r="AE11" s="8"/>
      <c r="AF11" s="8"/>
    </row>
    <row r="12" spans="1:32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C12" s="7" t="s">
        <v>42</v>
      </c>
      <c r="AD12" s="9">
        <f>AD11</f>
        <v>28000</v>
      </c>
    </row>
    <row r="13" spans="1:32" ht="30" customHeight="1" x14ac:dyDescent="0.25">
      <c r="A13" s="33" t="s">
        <v>49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</row>
    <row r="14" spans="1:32" ht="1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</row>
    <row r="15" spans="1:32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x14ac:dyDescent="0.25">
      <c r="A16" s="1"/>
      <c r="B16" s="1"/>
      <c r="C16" s="1"/>
      <c r="D16" s="1"/>
      <c r="E16" s="1"/>
      <c r="F16" s="1"/>
      <c r="G16" s="1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</sheetData>
  <mergeCells count="21">
    <mergeCell ref="A15:AD15"/>
    <mergeCell ref="B11:C11"/>
    <mergeCell ref="A12:AA12"/>
    <mergeCell ref="A13:AD13"/>
    <mergeCell ref="A14:AD14"/>
    <mergeCell ref="AD9:AD10"/>
    <mergeCell ref="AA9:AA10"/>
    <mergeCell ref="AB9:AB10"/>
    <mergeCell ref="A8:AD8"/>
    <mergeCell ref="A3:AD3"/>
    <mergeCell ref="A6:B6"/>
    <mergeCell ref="C6:AD6"/>
    <mergeCell ref="A7:B7"/>
    <mergeCell ref="C7:AD7"/>
    <mergeCell ref="A9:A10"/>
    <mergeCell ref="B9:C10"/>
    <mergeCell ref="F9:F10"/>
    <mergeCell ref="G9:G10"/>
    <mergeCell ref="AC9:AC10"/>
    <mergeCell ref="D9:D10"/>
    <mergeCell ref="E9:E10"/>
  </mergeCells>
  <pageMargins left="0.39370078740157483" right="0.39370078740157483" top="0.39370078740157483" bottom="0.39370078740157483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2026-07-08T11:31:59Z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