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Лист1!$A$1:$N$12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<sst xmlns="http://schemas.openxmlformats.org/spreadsheetml/2006/main" count="26" uniqueCount="25">
  <si>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</si>
  <si>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</si>
  <si>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</si>
  <si>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</si>
  <si>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</si>
  <si>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</si>
  <si>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</si>
  <si>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</si>
  <si>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549 от 07.07.2026г.)</t>
  </si>
  <si>
    <t xml:space="preserve">КП 2 (вход. № 550 от 07.07.2026г.)</t>
  </si>
  <si>
    <t xml:space="preserve">КП 3 (вход. № 551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</si>
  <si>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</si>
  <si>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</si>
  <si>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</si>
  <si>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</si>
  <si>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</si>
  <si>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</si>
  <si>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</si>
  <si>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Верапамил</t>
  </si>
  <si>
    <t xml:space="preserve">упак.</t>
  </si>
  <si>
    <t xml:space="preserve">Левотироксин натрия</t>
  </si>
  <si>
    <t xml:space="preserve">В результате проведённого расчёта Н(М)ЦК контракта составила: 7 960 рублей 00 копеек</t>
  </si>
  <si>
    <t xml:space="preserve">Семь тысяч девятьсот шестьдесят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</si>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</sst>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1204560</xdr:colOff>
      <xdr:row>2</xdr:row>
      <xdr:rowOff>1917720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6880" cy="345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412560</xdr:colOff>
      <xdr:row>2</xdr:row>
      <xdr:rowOff>1622160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5800" cy="222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811440</xdr:colOff>
      <xdr:row>2</xdr:row>
      <xdr:rowOff>1165320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0920" cy="345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865440</xdr:colOff>
      <xdr:row>2</xdr:row>
      <xdr:rowOff>1032120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0680" cy="431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412560</xdr:colOff>
      <xdr:row>2</xdr:row>
      <xdr:rowOff>1622160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5800" cy="2221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100</v>
      </c>
      <c r="E4" s="15" t="n">
        <v>58</v>
      </c>
      <c r="F4" s="15" t="n">
        <v>58.95</v>
      </c>
      <c r="G4" s="15" t="n">
        <v>58.95</v>
      </c>
      <c r="H4" s="16" t="n">
        <f aca="false">AVERAGEA(E4:G4)</f>
        <v>58.6333333333333</v>
      </c>
      <c r="I4" s="17" t="n">
        <f aca="false">SQRT(((SUM((POWER(G4-H4,2)),(POWER(F4-H4,2)),(POWER(E4-H4,2)))/(COLUMNS(E4:G4)-1))))</f>
        <v>0.548482755730146</v>
      </c>
      <c r="J4" s="18" t="n">
        <f aca="false">ROUND(I4/H4*100,2)</f>
        <v>0.94</v>
      </c>
      <c r="K4" s="19" t="n">
        <f aca="false">D4*H4</f>
        <v>5863.33333333333</v>
      </c>
      <c r="L4" s="19" t="n">
        <f aca="false">E4</f>
        <v>58</v>
      </c>
      <c r="M4" s="19" t="n">
        <f aca="false">L4</f>
        <v>58</v>
      </c>
      <c r="N4" s="19" t="n">
        <f aca="false">M4*D4</f>
        <v>5800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12</v>
      </c>
      <c r="E5" s="15" t="n">
        <v>180</v>
      </c>
      <c r="F5" s="15" t="n">
        <v>180.4</v>
      </c>
      <c r="G5" s="15" t="n">
        <v>180.41</v>
      </c>
      <c r="H5" s="16" t="n">
        <f aca="false">AVERAGEA(E5:G5)</f>
        <v>180.27</v>
      </c>
      <c r="I5" s="17" t="n">
        <f aca="false">SQRT(((SUM((POWER(G5-H5,2)),(POWER(F5-H5,2)),(POWER(E5-H5,2)))/(COLUMNS(E5:G5)-1))))</f>
        <v>0.233880311270531</v>
      </c>
      <c r="J5" s="18" t="n">
        <f aca="false">ROUND(I5/H5*100,2)</f>
        <v>0.13</v>
      </c>
      <c r="K5" s="19" t="n">
        <f aca="false">D5*H5</f>
        <v>2163.24</v>
      </c>
      <c r="L5" s="19" t="n">
        <f aca="false">E5</f>
        <v>180</v>
      </c>
      <c r="M5" s="19" t="n">
        <f aca="false">L5</f>
        <v>180</v>
      </c>
      <c r="N5" s="19" t="n">
        <f aca="false">M5*D5</f>
        <v>2160</v>
      </c>
    </row>
    <row r="6" customFormat="false" ht="15" hidden="false" customHeight="false" outlineLevel="0" collapsed="false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19" t="n">
        <f aca="false">SUM(N4:N5)</f>
        <v>7960</v>
      </c>
    </row>
    <row r="7" customFormat="false" ht="15" hidden="false" customHeight="false" outlineLevel="0" collapsed="false">
      <c r="A7" s="22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customFormat="false" ht="15" hidden="false" customHeight="false" outlineLevel="0" collapsed="false">
      <c r="A8" s="23" t="s">
        <v>22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customFormat="false" ht="15" hidden="false" customHeight="false" outlineLevel="0" collapsed="false">
      <c r="C9" s="24"/>
      <c r="D9" s="25"/>
      <c r="E9" s="25"/>
      <c r="F9" s="26"/>
      <c r="G9" s="24"/>
      <c r="H9" s="24"/>
      <c r="I9" s="24"/>
      <c r="J9" s="24"/>
      <c r="K9" s="24"/>
      <c r="L9" s="24"/>
      <c r="M9" s="24"/>
      <c r="N9" s="27"/>
    </row>
    <row r="10" customFormat="false" ht="169.4" hidden="false" customHeight="true" outlineLevel="0" collapsed="false">
      <c r="A10" s="28" t="s">
        <v>23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customFormat="false" ht="15" hidden="false" customHeight="false" outlineLevel="0" collapsed="false">
      <c r="A11" s="29" t="s">
        <v>24</v>
      </c>
      <c r="B11" s="29"/>
    </row>
    <row r="12" customFormat="false" ht="15" hidden="false" customHeight="false" outlineLevel="0" collapsed="false">
      <c r="A12" s="29"/>
      <c r="B12" s="2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6:M6"/>
    <mergeCell ref="A7:N7"/>
    <mergeCell ref="A8:N8"/>
    <mergeCell ref="D9:E9"/>
    <mergeCell ref="A10:N10"/>
    <mergeCell ref="A11:B11"/>
    <mergeCell ref="A12:B12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286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2026-07-07T13:52:15Z</dcterms:modified>
  <cp:revision>38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