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L10" i="1" l="1"/>
  <c r="K10" i="1"/>
  <c r="N10" i="1" s="1"/>
  <c r="N11" i="1" s="1"/>
  <c r="M10" i="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<sst xmlns="http://schemas.openxmlformats.org/spreadsheetml/2006/main" count="24" uniqueCount="24">
  <si>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</si>
  <si>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</si>
  <si>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 3</t>
    </r>
    <r>
      <rPr>
        <u/>
        <sz val="12"/>
        <color indexed="8"/>
        <rFont val="Times New Roman"/>
        <family val="1"/>
        <charset val="204"/>
      </rPr>
      <t>-ем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</si>
  <si>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</si>
  <si>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</si>
  <si>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</si>
  <si>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</si>
  <si>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</si>
  <si>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</si>
  <si>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</si>
  <si>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</si>
  <si>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</si>
  <si>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</si>
  <si>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</si>
  <si>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</si>
  <si>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</si>
  <si>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</si>
  <si>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</si>
  <si>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>11=                                                                                                        /10</t>
  </si>
  <si>
    <t>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использована минимальная ценовая информация из полученных Заказчиком.</t>
  </si>
  <si>
    <t>Водонагреватель</t>
  </si>
  <si>
    <t>ИЦИ №1  (№ 000149/28 от 23.06.2026)</t>
  </si>
  <si>
    <t>ИЦИ №2         (№ б/н от 23.06.2026)</t>
  </si>
  <si>
    <t>ИЦИ №3        (№ 150 от 23.06.2026)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</si>
</sst>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7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4" fontId="11" fillId="3" borderId="5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10" fontId="11" fillId="0" borderId="5" xfId="0" applyNumberFormat="1" applyFont="1" applyFill="1" applyBorder="1" applyAlignment="1">
      <alignment horizontal="center" vertical="center" wrapText="1"/>
    </xf>
    <xf numFmtId="4" fontId="6" fillId="2" borderId="1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4" fontId="0" fillId="0" borderId="9" xfId="0" applyNumberFormat="1" applyFill="1" applyBorder="1" applyAlignment="1">
      <alignment wrapText="1"/>
    </xf>
    <xf numFmtId="4" fontId="0" fillId="0" borderId="9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2" xfId="0" applyBorder="1" applyAlignment="1">
      <alignment wrapText="1"/>
    </xf>
    <xf numFmtId="4" fontId="10" fillId="0" borderId="0" xfId="0" applyNumberFormat="1" applyFont="1" applyBorder="1" applyAlignment="1">
      <alignment wrapText="1"/>
    </xf>
    <xf numFmtId="0" fontId="10" fillId="3" borderId="5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wrapText="1"/>
    </xf>
    <xf numFmtId="0" fontId="12" fillId="0" borderId="14" xfId="0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38101</xdr:colOff>
      <xdr:row>6</xdr:row>
      <xdr:rowOff>533400</xdr:rowOff>
    </xdr:from>
    <xdr:to>
      <xdr:col>7</xdr:col>
      <xdr:colOff>485775</xdr:colOff>
      <xdr:row>7</xdr:row>
      <xdr:rowOff>602304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1" y="2419350"/>
          <a:ext cx="447674" cy="6785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7</xdr:row>
      <xdr:rowOff>400050</xdr:rowOff>
    </xdr:from>
    <xdr:to>
      <xdr:col>13</xdr:col>
      <xdr:colOff>942975</xdr:colOff>
      <xdr:row>8</xdr:row>
      <xdr:rowOff>406844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782050" y="2028825"/>
          <a:ext cx="847725" cy="625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19052</xdr:colOff>
      <xdr:row>7</xdr:row>
      <xdr:rowOff>838200</xdr:rowOff>
    </xdr:from>
    <xdr:to>
      <xdr:col>11</xdr:col>
      <xdr:colOff>561976</xdr:colOff>
      <xdr:row>8</xdr:row>
      <xdr:rowOff>430426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2" y="2324100"/>
          <a:ext cx="542924" cy="430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200025</xdr:colOff>
      <xdr:row>7</xdr:row>
      <xdr:rowOff>933450</xdr:rowOff>
    </xdr:from>
    <xdr:to>
      <xdr:col>12</xdr:col>
      <xdr:colOff>611948</xdr:colOff>
      <xdr:row>8</xdr:row>
      <xdr:rowOff>371475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6225" y="2562225"/>
          <a:ext cx="411923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495299</xdr:colOff>
      <xdr:row>8</xdr:row>
      <xdr:rowOff>314326</xdr:rowOff>
    </xdr:from>
    <xdr:to>
      <xdr:col>10</xdr:col>
      <xdr:colOff>770840</xdr:colOff>
      <xdr:row>8</xdr:row>
      <xdr:rowOff>552450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 flipH="1">
          <a:off x="6591299" y="3619501"/>
          <a:ext cx="275541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66676</xdr:colOff>
      <xdr:row>6</xdr:row>
      <xdr:rowOff>19051</xdr:rowOff>
    </xdr:from>
    <xdr:to>
      <xdr:col>13</xdr:col>
      <xdr:colOff>626270</xdr:colOff>
      <xdr:row>6</xdr:row>
      <xdr:rowOff>495301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753476" y="1181101"/>
          <a:ext cx="55959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552450</xdr:colOff>
      <xdr:row>11</xdr:row>
      <xdr:rowOff>9525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1229975" y="25955625"/>
          <a:ext cx="552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3"/>
  <sheetViews>
    <sheetView tabSelected="1" topLeftCell="A7" workbookViewId="0">
      <selection activeCell="O16" sqref="O16"/>
    </sheetView>
  </sheetViews>
  <sheetFormatPr defaultColWidth="9.109375" defaultRowHeight="24.9" customHeight="1" x14ac:dyDescent="0.3"/>
  <cols>
    <col min="1" max="1" width="9.109375" style="22"/>
    <col min="2" max="2" width="33.44140625" style="22" customWidth="1"/>
    <col min="3" max="3" width="10.5546875" style="23" customWidth="1"/>
    <col min="4" max="4" width="10.6640625" style="22" customWidth="1"/>
    <col min="5" max="5" width="10.109375" style="22" customWidth="1"/>
    <col min="6" max="10" width="9.109375" style="22"/>
    <col min="11" max="11" width="11.6640625" style="22" customWidth="1"/>
    <col min="12" max="12" width="12.33203125" style="22" customWidth="1"/>
    <col min="13" max="13" width="14.88671875" style="22" customWidth="1"/>
    <col min="14" max="14" width="15.33203125" style="22" customWidth="1"/>
    <col min="15" max="16384" width="9.109375" style="22"/>
  </cols>
  <sheetData>
    <row r="2" spans="2:15" ht="24.9" customHeight="1" x14ac:dyDescent="0.3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48.75" customHeight="1" x14ac:dyDescent="0.3">
      <c r="B3" s="36" t="s">
        <v>1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2:15" ht="59.25" customHeight="1" x14ac:dyDescent="0.3">
      <c r="B4" s="37" t="s">
        <v>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2:15" ht="24.9" customHeight="1" x14ac:dyDescent="0.3">
      <c r="B5" s="37" t="s">
        <v>3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2:15" ht="24.9" customHeight="1" x14ac:dyDescent="0.3">
      <c r="B6" s="1"/>
      <c r="C6" s="18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2:15" ht="48" customHeight="1" x14ac:dyDescent="0.3">
      <c r="B7" s="38" t="s">
        <v>4</v>
      </c>
      <c r="C7" s="40" t="s">
        <v>5</v>
      </c>
      <c r="D7" s="41"/>
      <c r="E7" s="41"/>
      <c r="F7" s="41"/>
      <c r="G7" s="41"/>
      <c r="H7" s="42"/>
      <c r="I7" s="38" t="s">
        <v>6</v>
      </c>
      <c r="J7" s="38" t="s">
        <v>7</v>
      </c>
      <c r="K7" s="44" t="s">
        <v>8</v>
      </c>
      <c r="L7" s="44"/>
      <c r="M7" s="44"/>
      <c r="N7" s="3" t="s">
        <v>9</v>
      </c>
    </row>
    <row r="8" spans="2:15" ht="48.75" customHeight="1" x14ac:dyDescent="0.3">
      <c r="B8" s="39"/>
      <c r="C8" s="19" t="s">
        <v>21</v>
      </c>
      <c r="D8" s="4" t="s">
        <v>22</v>
      </c>
      <c r="E8" s="4" t="s">
        <v>23</v>
      </c>
      <c r="F8" s="4" t="s">
        <v>10</v>
      </c>
      <c r="G8" s="4" t="s">
        <v>11</v>
      </c>
      <c r="H8" s="5"/>
      <c r="I8" s="43"/>
      <c r="J8" s="43"/>
      <c r="K8" s="6" t="s">
        <v>12</v>
      </c>
      <c r="L8" s="7" t="s">
        <v>13</v>
      </c>
      <c r="M8" s="7" t="s">
        <v>14</v>
      </c>
      <c r="N8" s="8"/>
    </row>
    <row r="9" spans="2:15" ht="54" customHeight="1" x14ac:dyDescent="0.3">
      <c r="B9" s="9">
        <v>2</v>
      </c>
      <c r="C9" s="10">
        <v>3</v>
      </c>
      <c r="D9" s="9">
        <v>4</v>
      </c>
      <c r="E9" s="9">
        <v>5</v>
      </c>
      <c r="F9" s="9">
        <v>6</v>
      </c>
      <c r="G9" s="9">
        <v>7</v>
      </c>
      <c r="H9" s="9" t="s">
        <v>15</v>
      </c>
      <c r="I9" s="9">
        <v>9</v>
      </c>
      <c r="J9" s="9" t="s">
        <v>16</v>
      </c>
      <c r="K9" s="10" t="s">
        <v>18</v>
      </c>
      <c r="L9" s="10">
        <v>12</v>
      </c>
      <c r="M9" s="10">
        <v>13</v>
      </c>
      <c r="N9" s="9" t="s">
        <v>17</v>
      </c>
    </row>
    <row r="10" spans="2:15" ht="25.5" customHeight="1" thickBot="1" x14ac:dyDescent="0.35">
      <c r="B10" s="45" t="s">
        <v>20</v>
      </c>
      <c r="C10" s="20">
        <v>25530</v>
      </c>
      <c r="D10" s="11">
        <v>25999</v>
      </c>
      <c r="E10" s="11">
        <v>25763.52</v>
      </c>
      <c r="F10" s="12"/>
      <c r="G10" s="12"/>
      <c r="H10" s="13"/>
      <c r="I10" s="31">
        <v>1</v>
      </c>
      <c r="J10" s="14">
        <v>3</v>
      </c>
      <c r="K10" s="15">
        <f>ROUND(AVERAGE(C10:G10),2)</f>
        <v>25764.17</v>
      </c>
      <c r="L10" s="15">
        <f>STDEV(C10:G10)</f>
        <v>234.50068258607124</v>
      </c>
      <c r="M10" s="16">
        <f>L10/K10</f>
        <v>9.1018139760012159E-3</v>
      </c>
      <c r="N10" s="15">
        <f t="shared" ref="N10" si="0">ROUND(K10*I10,2)</f>
        <v>25764.17</v>
      </c>
    </row>
    <row r="11" spans="2:15" ht="24.9" customHeight="1" x14ac:dyDescent="0.3">
      <c r="B11" s="27"/>
      <c r="C11" s="24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17">
        <f>SUM(N10:N10)</f>
        <v>25764.17</v>
      </c>
    </row>
    <row r="12" spans="2:15" ht="24.9" customHeight="1" x14ac:dyDescent="0.3">
      <c r="B12" s="27"/>
      <c r="C12" s="21"/>
      <c r="D12" s="30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2:15" ht="24.9" customHeight="1" thickBot="1" x14ac:dyDescent="0.35">
      <c r="B13" s="32" t="s">
        <v>19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4"/>
      <c r="N13" s="20">
        <v>25530</v>
      </c>
    </row>
  </sheetData>
  <mergeCells count="10">
    <mergeCell ref="B13:M13"/>
    <mergeCell ref="B2:O2"/>
    <mergeCell ref="B3:O3"/>
    <mergeCell ref="B4:O4"/>
    <mergeCell ref="B5:O5"/>
    <mergeCell ref="B7:B8"/>
    <mergeCell ref="C7:H7"/>
    <mergeCell ref="I7:I8"/>
    <mergeCell ref="J7:J8"/>
    <mergeCell ref="K7:M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2026-07-06T09:46:04Z</dcterms:modified>
</cp:coreProperties>
</file>