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095" windowWidth="23820" windowHeight="9600"/>
  </bookViews>
  <sheets>
    <sheet name="341 постановление" sheetId="2" r:id="rId1"/>
  </sheets>
  <definedNames>
    <definedName name="_xlnm.Print_Area" localSheetId="0">'341 постановление'!$A$1:$I$22</definedName>
  </definedNames>
  <calcPr calcId="145621" fullPrecision="0"/>
</workbook>
</file>

<file path=xl/calcChain.xml><?xml version="1.0" encoding="utf-8"?>
<calcChain xmlns="http://schemas.openxmlformats.org/spreadsheetml/2006/main">
  <c r="I10" i="2" l="1"/>
  <c r="I5" i="2" l="1"/>
  <c r="I6" i="2"/>
  <c r="I11" i="2" s="1"/>
  <c r="I7" i="2"/>
  <c r="I8" i="2"/>
  <c r="I9" i="2"/>
  <c r="I4" i="2" l="1"/>
</calcChain>
</file>

<file path=xl/sharedStrings.xml><?xml version="1.0" encoding="utf-8"?>
<sst xmlns="http://schemas.openxmlformats.org/spreadsheetml/2006/main" count="30" uniqueCount="19">
  <si>
    <t>№ п/п</t>
  </si>
  <si>
    <t>Наименование товара</t>
  </si>
  <si>
    <t>Ед. изм.</t>
  </si>
  <si>
    <t>Кол-во</t>
  </si>
  <si>
    <t>Сумма по ФОРМУЛЕ!!!</t>
  </si>
  <si>
    <t>КТРУ/ОКПД2</t>
  </si>
  <si>
    <t xml:space="preserve">Цена 2, рублей </t>
  </si>
  <si>
    <t xml:space="preserve">Цена 3, рублей </t>
  </si>
  <si>
    <t>Фентанил (Фентанил) 50 мкг/мл 2 мл р-р для в/в и в/м введения №10</t>
  </si>
  <si>
    <t>Морфин (Морфин) 10 мг/мл 1 мл р-р д/ин №10</t>
  </si>
  <si>
    <t>Кетамин (Кетамин) 50 мг/мл 2 мл р-р для в/в и в/м введения №5</t>
  </si>
  <si>
    <t>Промедол (Тримеперидин) 20 мг/мл 1 мл р-р д/ин №10</t>
  </si>
  <si>
    <t>упаковка</t>
  </si>
  <si>
    <t>21.20.10.232</t>
  </si>
  <si>
    <t>Фентанил 50 мкг/час пластырь трансдермальный №5</t>
  </si>
  <si>
    <t>21.20.10.233</t>
  </si>
  <si>
    <t>Сибазон (Диазепам)5 мг/мл 2мл №5 р-р для в/в и в/м введения</t>
  </si>
  <si>
    <t>Натрия оксибат (Натрия оксибутират) 200 мг/мл 5 мл р-р в/в и в/м №5</t>
  </si>
  <si>
    <t>Цена 1, рублей вх. №КП-282 от 03.07.2026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</si>
</sst>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view="pageBreakPreview" zoomScale="130" zoomScaleNormal="100" zoomScaleSheetLayoutView="130" workbookViewId="0">
      <selection activeCell="E10" sqref="E10"/>
    </sheetView>
  </sheetViews>
  <sheetFormatPr defaultRowHeight="15" x14ac:dyDescent="0.25"/>
  <cols>
    <col min="1" max="1" width="4.7109375" customWidth="1"/>
    <col min="2" max="2" width="13.85546875" customWidth="1"/>
    <col min="3" max="3" width="30.7109375" customWidth="1"/>
    <col min="4" max="4" width="12" customWidth="1"/>
    <col min="5" max="5" width="11.85546875" customWidth="1"/>
    <col min="6" max="6" width="11.7109375" customWidth="1"/>
    <col min="7" max="7" width="11.5703125" customWidth="1"/>
    <col min="8" max="8" width="11.42578125" customWidth="1"/>
    <col min="9" max="9" width="22" customWidth="1"/>
  </cols>
  <sheetData>
    <row r="1" spans="1:9" ht="43.5" customHeight="1" x14ac:dyDescent="0.25">
      <c r="A1" s="15" t="s">
        <v>0</v>
      </c>
      <c r="B1" s="12" t="s">
        <v>5</v>
      </c>
      <c r="C1" s="15" t="s">
        <v>1</v>
      </c>
      <c r="D1" s="15" t="s">
        <v>2</v>
      </c>
      <c r="E1" s="15" t="s">
        <v>3</v>
      </c>
      <c r="F1" s="9" t="s">
        <v>18</v>
      </c>
      <c r="G1" s="9" t="s">
        <v>6</v>
      </c>
      <c r="H1" s="9" t="s">
        <v>7</v>
      </c>
      <c r="I1" s="11" t="s">
        <v>4</v>
      </c>
    </row>
    <row r="2" spans="1:9" x14ac:dyDescent="0.25">
      <c r="A2" s="15"/>
      <c r="B2" s="13"/>
      <c r="C2" s="15"/>
      <c r="D2" s="15"/>
      <c r="E2" s="15"/>
      <c r="F2" s="10"/>
      <c r="G2" s="10"/>
      <c r="H2" s="10"/>
      <c r="I2" s="11"/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2">
        <v>6</v>
      </c>
      <c r="G3" s="2">
        <v>7</v>
      </c>
      <c r="H3" s="2">
        <v>8</v>
      </c>
      <c r="I3" s="3">
        <v>9</v>
      </c>
    </row>
    <row r="4" spans="1:9" ht="64.5" customHeight="1" x14ac:dyDescent="0.25">
      <c r="A4" s="5">
        <v>1</v>
      </c>
      <c r="B4" s="5" t="s">
        <v>13</v>
      </c>
      <c r="C4" s="5" t="s">
        <v>8</v>
      </c>
      <c r="D4" s="5" t="s">
        <v>12</v>
      </c>
      <c r="E4" s="5">
        <v>850</v>
      </c>
      <c r="F4" s="7">
        <v>315.17</v>
      </c>
      <c r="G4" s="7">
        <v>0</v>
      </c>
      <c r="H4" s="7">
        <v>0</v>
      </c>
      <c r="I4" s="6">
        <f>E4*F4</f>
        <v>267894.5</v>
      </c>
    </row>
    <row r="5" spans="1:9" ht="30" x14ac:dyDescent="0.25">
      <c r="A5" s="5">
        <v>2</v>
      </c>
      <c r="B5" s="5" t="s">
        <v>13</v>
      </c>
      <c r="C5" s="5" t="s">
        <v>9</v>
      </c>
      <c r="D5" s="5" t="s">
        <v>12</v>
      </c>
      <c r="E5" s="5">
        <v>7</v>
      </c>
      <c r="F5" s="7">
        <v>370.08</v>
      </c>
      <c r="G5" s="7">
        <v>0</v>
      </c>
      <c r="H5" s="7">
        <v>0</v>
      </c>
      <c r="I5" s="6">
        <f t="shared" ref="I5:I9" si="0">E5*F5</f>
        <v>2590.56</v>
      </c>
    </row>
    <row r="6" spans="1:9" ht="30" x14ac:dyDescent="0.25">
      <c r="A6" s="5">
        <v>3</v>
      </c>
      <c r="B6" s="5" t="s">
        <v>13</v>
      </c>
      <c r="C6" s="5" t="s">
        <v>14</v>
      </c>
      <c r="D6" s="5" t="s">
        <v>12</v>
      </c>
      <c r="E6" s="5">
        <v>3</v>
      </c>
      <c r="F6" s="7">
        <v>3988.85</v>
      </c>
      <c r="G6" s="7">
        <v>0</v>
      </c>
      <c r="H6" s="7">
        <v>0</v>
      </c>
      <c r="I6" s="6">
        <f t="shared" si="0"/>
        <v>11966.55</v>
      </c>
    </row>
    <row r="7" spans="1:9" ht="45" x14ac:dyDescent="0.25">
      <c r="A7" s="5">
        <v>4</v>
      </c>
      <c r="B7" s="5" t="s">
        <v>13</v>
      </c>
      <c r="C7" s="5" t="s">
        <v>10</v>
      </c>
      <c r="D7" s="5" t="s">
        <v>12</v>
      </c>
      <c r="E7" s="5">
        <v>20</v>
      </c>
      <c r="F7" s="7">
        <v>285.18</v>
      </c>
      <c r="G7" s="7">
        <v>0</v>
      </c>
      <c r="H7" s="7">
        <v>0</v>
      </c>
      <c r="I7" s="6">
        <f t="shared" si="0"/>
        <v>5703.6</v>
      </c>
    </row>
    <row r="8" spans="1:9" ht="30" x14ac:dyDescent="0.25">
      <c r="A8" s="5">
        <v>5</v>
      </c>
      <c r="B8" s="5" t="s">
        <v>13</v>
      </c>
      <c r="C8" s="5" t="s">
        <v>16</v>
      </c>
      <c r="D8" s="5" t="s">
        <v>12</v>
      </c>
      <c r="E8" s="5">
        <v>100</v>
      </c>
      <c r="F8" s="7">
        <v>92.89</v>
      </c>
      <c r="G8" s="7">
        <v>0</v>
      </c>
      <c r="H8" s="7">
        <v>0</v>
      </c>
      <c r="I8" s="6">
        <f t="shared" si="0"/>
        <v>9289</v>
      </c>
    </row>
    <row r="9" spans="1:9" ht="30" x14ac:dyDescent="0.25">
      <c r="A9" s="5">
        <v>6</v>
      </c>
      <c r="B9" s="5" t="s">
        <v>13</v>
      </c>
      <c r="C9" s="5" t="s">
        <v>11</v>
      </c>
      <c r="D9" s="5" t="s">
        <v>12</v>
      </c>
      <c r="E9" s="5">
        <v>30</v>
      </c>
      <c r="F9" s="7">
        <v>703.78</v>
      </c>
      <c r="G9" s="7">
        <v>0</v>
      </c>
      <c r="H9" s="7">
        <v>0</v>
      </c>
      <c r="I9" s="6">
        <f t="shared" si="0"/>
        <v>21113.4</v>
      </c>
    </row>
    <row r="10" spans="1:9" ht="45" x14ac:dyDescent="0.25">
      <c r="A10" s="5">
        <v>7</v>
      </c>
      <c r="B10" s="5" t="s">
        <v>15</v>
      </c>
      <c r="C10" s="5" t="s">
        <v>17</v>
      </c>
      <c r="D10" s="5" t="s">
        <v>12</v>
      </c>
      <c r="E10" s="5">
        <v>18</v>
      </c>
      <c r="F10" s="7">
        <v>606.42999999999995</v>
      </c>
      <c r="G10" s="7">
        <v>0</v>
      </c>
      <c r="H10" s="7">
        <v>0</v>
      </c>
      <c r="I10" s="6">
        <f t="shared" ref="I10" si="1">E10*F10</f>
        <v>10915.74</v>
      </c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8">
        <f>SUM(I4:I10)</f>
        <v>329473.34999999998</v>
      </c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"/>
      <c r="B19" s="4"/>
      <c r="C19" s="4"/>
      <c r="D19" s="4"/>
      <c r="E19" s="14"/>
      <c r="F19" s="14"/>
      <c r="G19" s="14"/>
      <c r="H19" s="4"/>
      <c r="I19" s="4"/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"/>
      <c r="B21" s="4"/>
      <c r="C21" s="4"/>
      <c r="D21" s="4"/>
      <c r="E21" s="14"/>
      <c r="F21" s="14"/>
      <c r="G21" s="14"/>
      <c r="H21" s="4"/>
      <c r="I21" s="4"/>
    </row>
    <row r="22" spans="1:9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</sheetData>
  <mergeCells count="11">
    <mergeCell ref="A1:A2"/>
    <mergeCell ref="C1:C2"/>
    <mergeCell ref="D1:D2"/>
    <mergeCell ref="E1:E2"/>
    <mergeCell ref="F1:F2"/>
    <mergeCell ref="H1:H2"/>
    <mergeCell ref="I1:I2"/>
    <mergeCell ref="B1:B2"/>
    <mergeCell ref="E19:G19"/>
    <mergeCell ref="E21:G21"/>
    <mergeCell ref="G1:G2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341 постановление</vt:lpstr>
      <vt:lpstr>'341 постановление'!Область_печати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Ширшова Екатерина Ивановна</dc:creator>
  <cp:lastModifiedBy>Ширшова Екатерина Ивановна</cp:lastModifiedBy>
  <cp:lastPrinted>2025-04-07T11:13:03Z</cp:lastPrinted>
  <dcterms:created xsi:type="dcterms:W3CDTF">2019-04-22T07:27:24Z</dcterms:created>
  <dcterms:modified xsi:type="dcterms:W3CDTF">2026-07-09T11:24:10Z</dcterms:modified>
</cp:coreProperties>
</file>