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9200" windowHeight="1099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1" l="1"/>
  <c r="L10" i="1" s="1"/>
  <c r="I11" i="1"/>
  <c r="L11" i="1" s="1"/>
  <c r="I12" i="1" l="1"/>
  <c r="L12" i="1" s="1"/>
  <c r="I9" i="1" l="1"/>
  <c r="L9" i="1" l="1"/>
  <c r="L13" i="1" s="1"/>
</calcChain>
</file>

<file path=xl/sharedStrings.xml><?xml version="1.0" encoding="utf-8"?>
<sst xmlns="http://schemas.openxmlformats.org/spreadsheetml/2006/main" count="30" uniqueCount="27">
  <si>
    <t xml:space="preserve">Приложение №1.1 к техническому заданию 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</si>
  <si>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</si>
  <si>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</si>
  <si>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</si>
  <si>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</si>
  <si>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</si>
  <si>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</si>
  <si>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</si>
  <si>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6=3+4+5</t>
  </si>
  <si>
    <t>Ед.измерения</t>
  </si>
  <si>
    <t>Гнедина Н.М.</t>
  </si>
  <si>
    <t>Итого  цена , руб</t>
  </si>
  <si>
    <t>минимальное ценовое предложение</t>
  </si>
  <si>
    <t>Начальная (максимальная) цена контракта, руб</t>
  </si>
  <si>
    <t>8=6*7</t>
  </si>
  <si>
    <t xml:space="preserve">Заместитель заведующего                                                    </t>
  </si>
  <si>
    <t xml:space="preserve">Согласовано: </t>
  </si>
  <si>
    <t xml:space="preserve">Заведующий </t>
  </si>
  <si>
    <t>усл.ед.</t>
  </si>
  <si>
    <t>Разработка Плана мероприятий при неблагоприятных метеорологических условиях (согласование отсутствия необходимости разработки плана мероприятий при НМУ)</t>
  </si>
  <si>
    <t>Журнал записи прогнозов о неблагоприятных метеорологических условиях за 1, 2, 3 кварталы 2026 года</t>
  </si>
  <si>
    <t>Отчет о проведении мероприятий по снижению выбросов загрязняющих веществ в атмосферный воздух в периоды неблагоприятных метеорологических условиях за 2026 год</t>
  </si>
  <si>
    <t>Журнал записи прогнозов о неблагоприятных метеорологических условиях за 4 кварталы 2026 года, 1, 2, 3 кварталы 2027 года</t>
  </si>
  <si>
    <t xml:space="preserve">22.05.2026г. </t>
  </si>
  <si>
    <t>Л.Г.Макарова</t>
  </si>
  <si>
    <t>Е.А.Журавлева</t>
  </si>
  <si>
    <t>Обоснование и расчет начальной (максимальной) цены контракта
наоказание услуг по разработке плана мероприятий при неблагоприятных метеорологических условиях и сдача отчётности о проведении мероприятий по снижению выбросов загрязняющих веществ в атмосферный воздух в периоды неблагоприятных метеорологических условий 
Метод сопоставимых рыночных цен (анализ рынка)
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Заказчиком были направлены запросы от 14.05.2026г. № 11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
Ответы на запрос получены от 3-х поставщиков (подрядчиков, исполнителей): ИЦИ №1 (№ 26/экс-42 от 15.05.2026г.), ИЦИ № 2 (№ 62 от 15.05.2026г.), ИЦИ № 3 (№ 43 от 15.05.2026г.).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</si>
</sst>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R21"/>
  <sheetViews>
    <sheetView tabSelected="1" topLeftCell="A7" zoomScaleNormal="100" workbookViewId="0">
      <selection activeCell="E26" sqref="E26"/>
    </sheetView>
  </sheetViews>
  <sheetFormatPr defaultRowHeight="15" x14ac:dyDescent="0.25"/>
  <cols>
    <col min="1" max="1" width="9.140625" style="5"/>
    <col min="2" max="2" width="51.28515625" style="5" customWidth="1"/>
    <col min="3" max="3" width="12.7109375" style="5" customWidth="1"/>
    <col min="4" max="4" width="13.140625" style="5" customWidth="1"/>
    <col min="5" max="5" width="15.7109375" style="5" customWidth="1"/>
    <col min="6" max="6" width="0.140625" style="5" hidden="1" customWidth="1"/>
    <col min="7" max="7" width="2.5703125" style="5" customWidth="1"/>
    <col min="8" max="8" width="12.7109375" style="5" customWidth="1"/>
    <col min="9" max="9" width="14.7109375" style="5" customWidth="1"/>
    <col min="10" max="10" width="10.85546875" style="5" hidden="1" customWidth="1"/>
    <col min="11" max="11" width="0.42578125" style="5" hidden="1" customWidth="1"/>
    <col min="12" max="12" width="16.42578125" style="5" customWidth="1"/>
    <col min="13" max="16384" width="9.140625" style="5"/>
  </cols>
  <sheetData>
    <row r="2" spans="1:18" ht="14.25" customHeight="1" x14ac:dyDescent="0.25">
      <c r="A2" s="19" t="s">
        <v>0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3" spans="1:18" ht="69.75" customHeight="1" x14ac:dyDescent="0.25">
      <c r="A3" s="24" t="s">
        <v>26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</row>
    <row r="4" spans="1:18" ht="81.75" customHeight="1" x14ac:dyDescent="0.25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</row>
    <row r="6" spans="1:18" ht="45" customHeight="1" x14ac:dyDescent="0.25">
      <c r="A6" s="21" t="s">
        <v>1</v>
      </c>
      <c r="B6" s="21" t="s">
        <v>2</v>
      </c>
      <c r="C6" s="21" t="s">
        <v>3</v>
      </c>
      <c r="D6" s="21"/>
      <c r="E6" s="21"/>
      <c r="F6" s="4"/>
      <c r="G6" s="21" t="s">
        <v>7</v>
      </c>
      <c r="H6" s="21"/>
      <c r="I6" s="23" t="s">
        <v>12</v>
      </c>
      <c r="J6" s="23"/>
      <c r="K6" s="23"/>
      <c r="L6" s="21" t="s">
        <v>11</v>
      </c>
      <c r="M6" s="21" t="s">
        <v>9</v>
      </c>
    </row>
    <row r="7" spans="1:18" ht="63" customHeight="1" x14ac:dyDescent="0.25">
      <c r="A7" s="21"/>
      <c r="B7" s="21"/>
      <c r="C7" s="8" t="s">
        <v>4</v>
      </c>
      <c r="D7" s="8" t="s">
        <v>5</v>
      </c>
      <c r="E7" s="8" t="s">
        <v>6</v>
      </c>
      <c r="F7" s="8"/>
      <c r="G7" s="21"/>
      <c r="H7" s="21"/>
      <c r="I7" s="23"/>
      <c r="J7" s="23"/>
      <c r="K7" s="23"/>
      <c r="L7" s="21"/>
      <c r="M7" s="21"/>
    </row>
    <row r="8" spans="1:18" ht="15.75" customHeight="1" x14ac:dyDescent="0.25">
      <c r="A8" s="2">
        <v>1</v>
      </c>
      <c r="B8" s="2">
        <v>2</v>
      </c>
      <c r="C8" s="2">
        <v>3</v>
      </c>
      <c r="D8" s="2">
        <v>4</v>
      </c>
      <c r="E8" s="2">
        <v>5</v>
      </c>
      <c r="F8" s="2" t="s">
        <v>8</v>
      </c>
      <c r="G8" s="22">
        <v>6</v>
      </c>
      <c r="H8" s="22"/>
      <c r="I8" s="2">
        <v>7</v>
      </c>
      <c r="J8" s="2"/>
      <c r="K8" s="6"/>
      <c r="L8" s="2" t="s">
        <v>14</v>
      </c>
      <c r="M8" s="2">
        <v>9</v>
      </c>
      <c r="R8" s="7"/>
    </row>
    <row r="9" spans="1:18" ht="38.25" x14ac:dyDescent="0.25">
      <c r="A9" s="11">
        <v>1</v>
      </c>
      <c r="B9" s="16" t="s">
        <v>19</v>
      </c>
      <c r="C9" s="12">
        <v>23000</v>
      </c>
      <c r="D9" s="12">
        <v>25000</v>
      </c>
      <c r="E9" s="12">
        <v>20000</v>
      </c>
      <c r="F9" s="2"/>
      <c r="G9" s="27">
        <v>1</v>
      </c>
      <c r="H9" s="27"/>
      <c r="I9" s="3">
        <f>MIN(C9:E9)</f>
        <v>20000</v>
      </c>
      <c r="J9" s="2"/>
      <c r="K9" s="2"/>
      <c r="L9" s="3">
        <f>G9*I9</f>
        <v>20000</v>
      </c>
      <c r="M9" s="1" t="s">
        <v>18</v>
      </c>
    </row>
    <row r="10" spans="1:18" ht="25.5" x14ac:dyDescent="0.25">
      <c r="A10" s="15">
        <v>2</v>
      </c>
      <c r="B10" s="16" t="s">
        <v>20</v>
      </c>
      <c r="C10" s="12">
        <v>800</v>
      </c>
      <c r="D10" s="12">
        <v>700</v>
      </c>
      <c r="E10" s="12">
        <v>700</v>
      </c>
      <c r="F10" s="14"/>
      <c r="G10" s="17">
        <v>3</v>
      </c>
      <c r="H10" s="18"/>
      <c r="I10" s="3">
        <f t="shared" ref="I10:I11" si="0">MIN(C10:E10)</f>
        <v>700</v>
      </c>
      <c r="J10" s="14"/>
      <c r="K10" s="14"/>
      <c r="L10" s="3">
        <f t="shared" ref="L10:L11" si="1">G10*I10</f>
        <v>2100</v>
      </c>
      <c r="M10" s="15" t="s">
        <v>18</v>
      </c>
    </row>
    <row r="11" spans="1:18" ht="38.25" x14ac:dyDescent="0.25">
      <c r="A11" s="15">
        <v>3</v>
      </c>
      <c r="B11" s="16" t="s">
        <v>21</v>
      </c>
      <c r="C11" s="12">
        <v>4000</v>
      </c>
      <c r="D11" s="12">
        <v>3500</v>
      </c>
      <c r="E11" s="12">
        <v>3000</v>
      </c>
      <c r="F11" s="14"/>
      <c r="G11" s="17">
        <v>1</v>
      </c>
      <c r="H11" s="18"/>
      <c r="I11" s="3">
        <f t="shared" si="0"/>
        <v>3000</v>
      </c>
      <c r="J11" s="14"/>
      <c r="K11" s="14"/>
      <c r="L11" s="3">
        <f t="shared" si="1"/>
        <v>3000</v>
      </c>
      <c r="M11" s="15" t="s">
        <v>18</v>
      </c>
    </row>
    <row r="12" spans="1:18" ht="38.25" x14ac:dyDescent="0.25">
      <c r="A12" s="15">
        <v>4</v>
      </c>
      <c r="B12" s="16" t="s">
        <v>22</v>
      </c>
      <c r="C12" s="12">
        <v>800</v>
      </c>
      <c r="D12" s="12">
        <v>700</v>
      </c>
      <c r="E12" s="12">
        <v>700</v>
      </c>
      <c r="F12" s="13"/>
      <c r="G12" s="27">
        <v>4</v>
      </c>
      <c r="H12" s="27"/>
      <c r="I12" s="3">
        <f>MIN(C12:E12)</f>
        <v>700</v>
      </c>
      <c r="J12" s="13"/>
      <c r="K12" s="13"/>
      <c r="L12" s="3">
        <f>G12*I12</f>
        <v>2800</v>
      </c>
      <c r="M12" s="15" t="s">
        <v>18</v>
      </c>
    </row>
    <row r="13" spans="1:18" x14ac:dyDescent="0.25">
      <c r="A13" s="25" t="s">
        <v>13</v>
      </c>
      <c r="B13" s="25"/>
      <c r="C13" s="25"/>
      <c r="D13" s="25"/>
      <c r="E13" s="25"/>
      <c r="F13" s="25"/>
      <c r="G13" s="25"/>
      <c r="H13" s="25"/>
      <c r="I13" s="25"/>
      <c r="J13" s="26"/>
      <c r="K13" s="26"/>
      <c r="L13" s="9">
        <f>SUM(L9:L12)</f>
        <v>27900</v>
      </c>
      <c r="M13" s="6"/>
    </row>
    <row r="15" spans="1:18" x14ac:dyDescent="0.25">
      <c r="D15" s="20"/>
      <c r="E15" s="20"/>
      <c r="F15" s="5" t="s">
        <v>10</v>
      </c>
    </row>
    <row r="16" spans="1:18" x14ac:dyDescent="0.25">
      <c r="B16" s="5" t="s">
        <v>23</v>
      </c>
      <c r="D16" s="10"/>
      <c r="E16" s="10"/>
    </row>
    <row r="18" spans="2:5" x14ac:dyDescent="0.25">
      <c r="B18" s="5" t="s">
        <v>15</v>
      </c>
      <c r="E18" s="5" t="s">
        <v>24</v>
      </c>
    </row>
    <row r="20" spans="2:5" x14ac:dyDescent="0.25">
      <c r="B20" s="5" t="s">
        <v>16</v>
      </c>
    </row>
    <row r="21" spans="2:5" x14ac:dyDescent="0.25">
      <c r="B21" s="5" t="s">
        <v>17</v>
      </c>
      <c r="E21" s="5" t="s">
        <v>25</v>
      </c>
    </row>
  </sheetData>
  <mergeCells count="17">
    <mergeCell ref="G12:H12"/>
    <mergeCell ref="G10:H10"/>
    <mergeCell ref="G11:H11"/>
    <mergeCell ref="A2:M2"/>
    <mergeCell ref="D15:E15"/>
    <mergeCell ref="M6:M7"/>
    <mergeCell ref="G8:H8"/>
    <mergeCell ref="G6:H7"/>
    <mergeCell ref="I6:K7"/>
    <mergeCell ref="A3:M4"/>
    <mergeCell ref="A13:I13"/>
    <mergeCell ref="J13:K13"/>
    <mergeCell ref="A6:A7"/>
    <mergeCell ref="B6:B7"/>
    <mergeCell ref="L6:L7"/>
    <mergeCell ref="C6:E6"/>
    <mergeCell ref="G9:H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2026-06-02T08:36:23Z</dcterms:modified>
</cp:coreProperties>
</file>