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Users\Doc12345\Desktop\Закупки\2026\Брошюровщик\"/>
    </mc:Choice>
  </mc:AlternateContent>
  <xr:revisionPtr revIDLastSave="0" documentId="13_ncr:1_{B0975D34-AF4B-4429-8AA4-2F2D583B802D}" xr6:coauthVersionLast="47" xr6:coauthVersionMax="47" xr10:uidLastSave="{00000000-0000-0000-0000-000000000000}"/>
  <bookViews>
    <workbookView xWindow="-120" yWindow="-120" windowWidth="29040" windowHeight="15840" tabRatio="500" xr2:uid="{00000000-000D-0000-FFFF-FFFF00000000}"/>
  </bookViews>
  <sheets>
    <sheet name="Лист1" sheetId="1" r:id="rId1"/>
  </sheets>
  <definedNames>
    <definedName name="_xlnm.Print_Area" localSheetId="0">Лист1!$A$1:$N$25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12" i="1" l="1"/>
  <c r="N12" i="1" s="1"/>
  <c r="N13" i="1" s="1"/>
</calcChain>
</file>

<file path=xl/sharedStrings.xml><?xml version="1.0" encoding="utf-8"?>
<sst xmlns="http://schemas.openxmlformats.org/spreadsheetml/2006/main" count="29" uniqueCount="29">
  <si>
    <t xml:space="preserve"> </t>
  </si>
  <si>
    <t>Характеристики объекта закупки</t>
  </si>
  <si>
    <t>Применение ПП РФ № 1875</t>
  </si>
  <si>
    <t>Обоснование НЕПРИМЕНЕНИЯ ПП РФ № 1875</t>
  </si>
  <si>
    <t>№</t>
  </si>
  <si>
    <t>Наименование товара 
(работ, услуг)</t>
  </si>
  <si>
    <t>КТРУ/ККН/ОКПД2</t>
  </si>
  <si>
    <t>Единица измерения</t>
  </si>
  <si>
    <t>Кол-во</t>
  </si>
  <si>
    <t>Цена за единицу, руб 
ИИ1</t>
  </si>
  <si>
    <t>Цена за единицу, руб 
ИИ2</t>
  </si>
  <si>
    <t>Цена за единицу, руб 
ИИ3</t>
  </si>
  <si>
    <t>Принятая цена за единицу, руб</t>
  </si>
  <si>
    <t>Стоимость, руб</t>
  </si>
  <si>
    <t>Начальная цена контракта, руб</t>
  </si>
  <si>
    <t>РАСЧЕТ ЦК</t>
  </si>
  <si>
    <t>Используемый метод определения ЦК 
с обоснованием</t>
  </si>
  <si>
    <t>метод сопоставимых рыночных цен (анализа рынка) в соответствии с ч. 5 ст. 22 Федерального закона от 05.04.2013 № 44-ФЗ</t>
  </si>
  <si>
    <t>В связи с тем, что заказчиком определен способ осуществления закупки по п. 4 ч. 1 ст. 93 Федерального закона от 05.04.2013 № 44-ФЗ ограничение и преимущество не устанавливается (письмо Минфина России от 31.01.2025 № 24-01-06/8697)</t>
  </si>
  <si>
    <t>шт</t>
  </si>
  <si>
    <t>Брошюровщик тип 2</t>
  </si>
  <si>
    <t>Обоснование цены контракта 
на поставку брошюровщика</t>
  </si>
  <si>
    <t>Брошюровщик</t>
  </si>
  <si>
    <t>28.99.11.190-003
28.99.11.190</t>
  </si>
  <si>
    <t>Заказчиком был направлен запрос от 02.07.2026 № 63-26-з о предоставлении ценовой информации пяти организациям и получены ответы от пяти организаций (ИИ1, ИИ2, ИИ3, ИИ4, ИИ5).
В соответствии с пунктом 3.19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утвержденных приказом Минэкономразвития России от 02.10.2013 № 567, для определения начальной (максимальной) цены контракта (начальной суммы цен единиц товара, работы, услуги), цены контракта методом сопоставимых рыночных цен (анализа рынка) допускается использование как минимум трех ценовых предложений товара (работы, услуги), предлагаемых различными организациями.</t>
  </si>
  <si>
    <t>Цена за единицу, руб 
ИИ4</t>
  </si>
  <si>
    <t>Цена за единицу, руб 
ИИ5</t>
  </si>
  <si>
    <t>Предельная цена в соответствии с Распоряжением № 100-р</t>
  </si>
  <si>
    <r>
      <t xml:space="preserve">Объект закупки </t>
    </r>
    <r>
      <rPr>
        <b/>
        <sz val="16"/>
        <rFont val="Times New Roman"/>
        <family val="1"/>
        <charset val="204"/>
      </rPr>
      <t>не подпадает</t>
    </r>
    <r>
      <rPr>
        <sz val="16"/>
        <rFont val="Times New Roman"/>
        <family val="1"/>
        <charset val="204"/>
      </rPr>
      <t xml:space="preserve"> под ограничение или запрет согласно </t>
    </r>
    <r>
      <rPr>
        <sz val="16"/>
        <color rgb="FF000000"/>
        <rFont val="Times New Roman"/>
        <family val="1"/>
        <charset val="204"/>
      </rPr>
      <t xml:space="preserve">постановлению Правительства Российской Федерации от 23.12.2024 №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</si>
</sst>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quot; ₽&quot;"/>
    <numFmt numFmtId="165" formatCode="#,##0.00##########"/>
    <numFmt numFmtId="166" formatCode="#,##0.00#########"/>
  </numFmts>
  <fonts count="15" x14ac:knownFonts="1">
    <font>
      <sz val="11"/>
      <color rgb="FF000000"/>
      <name val="Calibri"/>
      <charset val="204"/>
    </font>
    <font>
      <sz val="12"/>
      <color rgb="FF000000"/>
      <name val="Times New Roman"/>
      <family val="1"/>
      <charset val="204"/>
    </font>
    <font>
      <sz val="12"/>
      <color rgb="FF000000"/>
      <name val="Calibri"/>
      <family val="2"/>
      <charset val="204"/>
    </font>
    <font>
      <b/>
      <sz val="18"/>
      <color rgb="FF000000"/>
      <name val="Times New Roman"/>
      <family val="1"/>
      <charset val="204"/>
    </font>
    <font>
      <sz val="14"/>
      <color rgb="FF000000"/>
      <name val="Calibri"/>
      <family val="2"/>
      <charset val="204"/>
    </font>
    <font>
      <sz val="14"/>
      <color rgb="FF000000"/>
      <name val="Times New Roman"/>
      <family val="1"/>
      <charset val="204"/>
    </font>
    <font>
      <sz val="16"/>
      <color rgb="FF000000"/>
      <name val="Times New Roman"/>
      <family val="1"/>
      <charset val="204"/>
    </font>
    <font>
      <sz val="16"/>
      <name val="Times New Roman"/>
      <family val="1"/>
      <charset val="204"/>
    </font>
    <font>
      <sz val="16"/>
      <color rgb="FF000000"/>
      <name val="Calibri"/>
      <family val="2"/>
      <charset val="204"/>
    </font>
    <font>
      <b/>
      <sz val="16"/>
      <color rgb="FF000000"/>
      <name val="Times New Roman"/>
      <family val="1"/>
      <charset val="204"/>
    </font>
    <font>
      <b/>
      <sz val="16"/>
      <color rgb="FF000000"/>
      <name val="Times New Roman"/>
      <family val="1"/>
      <charset val="1"/>
    </font>
    <font>
      <sz val="16"/>
      <color rgb="FF000000"/>
      <name val="Times New Roman"/>
      <family val="1"/>
      <charset val="1"/>
    </font>
    <font>
      <sz val="16"/>
      <color theme="1"/>
      <name val="Times New Roman"/>
      <family val="1"/>
      <charset val="1"/>
    </font>
    <font>
      <u/>
      <sz val="11"/>
      <color theme="10"/>
      <name val="Calibri"/>
      <family val="2"/>
      <charset val="204"/>
    </font>
    <font>
      <b/>
      <sz val="16"/>
      <name val="Times New Roman"/>
      <family val="1"/>
      <charset val="204"/>
    </font>
  </fonts>
  <fills count="3">
    <fill>
      <patternFill patternType="none"/>
    </fill>
    <fill>
      <patternFill patternType="gray125"/>
    </fill>
    <fill>
      <patternFill patternType="solid">
        <fgColor theme="0"/>
        <bgColor rgb="FFFFFF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s>
  <cellStyleXfs count="2">
    <xf numFmtId="0" fontId="0" fillId="0" borderId="0"/>
    <xf numFmtId="0" fontId="13" fillId="0" borderId="0" applyBorder="0" applyProtection="0"/>
  </cellStyleXfs>
  <cellXfs count="44">
    <xf numFmtId="0" fontId="0" fillId="0" borderId="0" xfId="0"/>
    <xf numFmtId="0" fontId="0" fillId="0" borderId="0" xfId="0" applyAlignment="1" applyProtection="1"/>
    <xf numFmtId="2" fontId="0" fillId="0" borderId="0" xfId="0" applyNumberFormat="1" applyAlignment="1" applyProtection="1"/>
    <xf numFmtId="0" fontId="1" fillId="0" borderId="0" xfId="0" applyFont="1" applyAlignment="1" applyProtection="1"/>
    <xf numFmtId="2" fontId="1" fillId="0" borderId="0" xfId="0" applyNumberFormat="1" applyFont="1" applyAlignment="1" applyProtection="1"/>
    <xf numFmtId="0" fontId="2" fillId="0" borderId="0" xfId="0" applyFont="1" applyAlignment="1" applyProtection="1"/>
    <xf numFmtId="0" fontId="4" fillId="0" borderId="0" xfId="0" applyFont="1" applyAlignment="1" applyProtection="1"/>
    <xf numFmtId="0" fontId="5" fillId="0" borderId="0" xfId="0" applyFont="1" applyAlignment="1" applyProtection="1"/>
    <xf numFmtId="2" fontId="5" fillId="0" borderId="0" xfId="0" applyNumberFormat="1" applyFont="1" applyAlignment="1" applyProtection="1"/>
    <xf numFmtId="0" fontId="8" fillId="0" borderId="0" xfId="0" applyFont="1" applyAlignment="1" applyProtection="1"/>
    <xf numFmtId="0" fontId="11" fillId="0" borderId="0" xfId="0" applyFont="1" applyAlignment="1" applyProtection="1"/>
    <xf numFmtId="0" fontId="11" fillId="0" borderId="1" xfId="0" applyFont="1" applyBorder="1" applyAlignment="1" applyProtection="1">
      <alignment horizontal="center" vertical="center" wrapText="1"/>
    </xf>
    <xf numFmtId="0" fontId="12" fillId="2" borderId="2" xfId="1" applyFont="1" applyFill="1" applyBorder="1" applyAlignment="1" applyProtection="1">
      <alignment horizontal="center" vertical="center" wrapText="1"/>
    </xf>
    <xf numFmtId="0" fontId="11" fillId="0" borderId="3" xfId="0" applyFont="1" applyBorder="1" applyAlignment="1" applyProtection="1">
      <alignment horizontal="center" vertical="center" wrapText="1"/>
    </xf>
    <xf numFmtId="0" fontId="11" fillId="0" borderId="1" xfId="0" applyFont="1" applyBorder="1" applyAlignment="1" applyProtection="1">
      <alignment horizontal="center" vertical="center"/>
    </xf>
    <xf numFmtId="164" fontId="11" fillId="0" borderId="1" xfId="0" applyNumberFormat="1" applyFont="1" applyBorder="1" applyAlignment="1" applyProtection="1">
      <alignment horizontal="center" vertical="center"/>
    </xf>
    <xf numFmtId="165" fontId="11" fillId="2" borderId="1" xfId="0" applyNumberFormat="1" applyFont="1" applyFill="1" applyBorder="1" applyAlignment="1" applyProtection="1">
      <alignment horizontal="center" vertical="center" wrapText="1"/>
    </xf>
    <xf numFmtId="166" fontId="10" fillId="0" borderId="1" xfId="0" applyNumberFormat="1" applyFont="1" applyBorder="1" applyAlignment="1" applyProtection="1">
      <alignment horizontal="center" vertical="center" wrapText="1"/>
    </xf>
    <xf numFmtId="2" fontId="11" fillId="0" borderId="0" xfId="0" applyNumberFormat="1" applyFont="1" applyAlignment="1" applyProtection="1"/>
    <xf numFmtId="0" fontId="6" fillId="0" borderId="0" xfId="0" applyFont="1" applyBorder="1" applyAlignment="1" applyProtection="1">
      <alignment horizontal="center" vertical="top" wrapText="1"/>
    </xf>
    <xf numFmtId="0" fontId="6" fillId="0" borderId="0" xfId="0" applyFont="1" applyBorder="1" applyAlignment="1" applyProtection="1">
      <alignment horizontal="center" vertical="center" wrapText="1"/>
    </xf>
    <xf numFmtId="166" fontId="9" fillId="0" borderId="0" xfId="0" applyNumberFormat="1" applyFont="1" applyBorder="1" applyAlignment="1" applyProtection="1">
      <alignment horizontal="center" vertical="center" wrapText="1"/>
    </xf>
    <xf numFmtId="0" fontId="6" fillId="0" borderId="0" xfId="0" applyFont="1" applyBorder="1" applyAlignment="1" applyProtection="1">
      <alignment vertical="center" wrapText="1"/>
    </xf>
    <xf numFmtId="0" fontId="6" fillId="0" borderId="0" xfId="0" applyFont="1" applyAlignment="1" applyProtection="1"/>
    <xf numFmtId="0" fontId="6" fillId="0" borderId="0" xfId="0" applyFont="1" applyAlignment="1" applyProtection="1">
      <alignment horizontal="center" vertical="center" wrapText="1"/>
    </xf>
    <xf numFmtId="0" fontId="9" fillId="0" borderId="0" xfId="0" applyFont="1" applyAlignment="1" applyProtection="1"/>
    <xf numFmtId="2" fontId="8" fillId="0" borderId="0" xfId="0" applyNumberFormat="1" applyFont="1" applyAlignment="1" applyProtection="1"/>
    <xf numFmtId="2" fontId="4" fillId="0" borderId="0" xfId="0" applyNumberFormat="1" applyFont="1" applyAlignment="1" applyProtection="1"/>
    <xf numFmtId="0" fontId="6"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6"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6" fillId="0" borderId="0" xfId="0" applyFont="1" applyBorder="1" applyAlignment="1" applyProtection="1">
      <alignment horizontal="center" vertical="center" wrapText="1"/>
    </xf>
    <xf numFmtId="0" fontId="6" fillId="0" borderId="0" xfId="0" applyFont="1" applyBorder="1" applyAlignment="1" applyProtection="1">
      <alignment horizontal="center" vertical="top" wrapText="1"/>
    </xf>
    <xf numFmtId="0" fontId="12" fillId="0" borderId="1" xfId="0" applyFont="1" applyBorder="1" applyAlignment="1" applyProtection="1">
      <alignment horizontal="left" vertical="center" wrapText="1"/>
    </xf>
    <xf numFmtId="0" fontId="10" fillId="0" borderId="1" xfId="0" applyFont="1" applyBorder="1" applyAlignment="1" applyProtection="1">
      <alignment horizontal="right" vertical="center" wrapText="1"/>
    </xf>
    <xf numFmtId="0" fontId="6" fillId="2" borderId="0" xfId="0" applyFont="1" applyFill="1" applyBorder="1" applyAlignment="1" applyProtection="1">
      <alignment horizontal="justify" vertical="center" wrapText="1"/>
    </xf>
    <xf numFmtId="0" fontId="10"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xf>
    <xf numFmtId="0" fontId="7" fillId="0" borderId="1" xfId="0" applyFont="1" applyBorder="1" applyAlignment="1" applyProtection="1">
      <alignment horizontal="left" vertical="center" wrapText="1"/>
    </xf>
    <xf numFmtId="0" fontId="9" fillId="0" borderId="1"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7" fillId="2" borderId="1" xfId="0" applyFont="1" applyFill="1" applyBorder="1" applyAlignment="1" applyProtection="1">
      <alignment horizontal="left" vertical="center" wrapText="1"/>
    </xf>
    <xf numFmtId="0" fontId="6" fillId="0" borderId="1" xfId="0" applyFont="1" applyBorder="1" applyAlignment="1" applyProtection="1">
      <alignment horizontal="left" vertical="center" wrapText="1"/>
    </xf>
  </cellXfs>
  <cellStyles count="2">
    <cellStyle name="Гиперссылка" xfId="1" builtinId="8"/>
    <cellStyle name="Обычный" xfId="0" builtinId="0"/>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U1048574"/>
  <sheetViews>
    <sheetView tabSelected="1" zoomScale="60" zoomScaleNormal="60" workbookViewId="0">
      <selection activeCell="A15" sqref="A15:N15"/>
    </sheetView>
  </sheetViews>
  <sheetFormatPr defaultColWidth="9" defaultRowHeight="15" customHeight="1" x14ac:dyDescent="0.25"/>
  <cols>
    <col min="1" max="1" width="7.85546875" style="1" customWidth="1"/>
    <col min="2" max="2" width="20.85546875" style="1" customWidth="1"/>
    <col min="3" max="3" width="29" style="1" customWidth="1"/>
    <col min="4" max="4" width="31.28515625" style="1" customWidth="1"/>
    <col min="5" max="5" width="16.28515625" style="1" customWidth="1"/>
    <col min="6" max="6" width="12.28515625" style="1" customWidth="1"/>
    <col min="7" max="11" width="19.28515625" style="1" customWidth="1"/>
    <col min="12" max="12" width="23.28515625" style="1" customWidth="1"/>
    <col min="13" max="13" width="22.140625" style="2" customWidth="1"/>
    <col min="14" max="14" width="24.5703125" style="1" customWidth="1"/>
    <col min="15" max="15" width="18.42578125" style="1" hidden="1" customWidth="1"/>
    <col min="16" max="1009" width="9.140625" style="1" customWidth="1"/>
  </cols>
  <sheetData>
    <row r="1" spans="1:16" ht="15" customHeight="1" x14ac:dyDescent="0.25">
      <c r="A1" s="3"/>
      <c r="B1" s="3"/>
      <c r="C1" s="3"/>
      <c r="D1" s="3"/>
      <c r="E1" s="3"/>
      <c r="F1" s="3"/>
      <c r="G1" s="3"/>
      <c r="H1" s="3"/>
      <c r="I1" s="3"/>
      <c r="J1" s="3"/>
      <c r="K1" s="3"/>
      <c r="L1" s="3"/>
      <c r="M1" s="4"/>
      <c r="N1" s="5"/>
      <c r="O1" s="5"/>
    </row>
    <row r="2" spans="1:16" ht="49.7" customHeight="1" x14ac:dyDescent="0.3">
      <c r="A2" s="41" t="s">
        <v>21</v>
      </c>
      <c r="B2" s="41"/>
      <c r="C2" s="41"/>
      <c r="D2" s="41"/>
      <c r="E2" s="41"/>
      <c r="F2" s="41"/>
      <c r="G2" s="41"/>
      <c r="H2" s="41"/>
      <c r="I2" s="41"/>
      <c r="J2" s="41"/>
      <c r="K2" s="41"/>
      <c r="L2" s="41"/>
      <c r="M2" s="41"/>
      <c r="N2" s="41"/>
      <c r="O2" s="6"/>
    </row>
    <row r="3" spans="1:16" ht="15" customHeight="1" x14ac:dyDescent="0.3">
      <c r="A3" s="7"/>
      <c r="B3" s="7"/>
      <c r="C3" s="7"/>
      <c r="D3" s="7"/>
      <c r="E3" s="7"/>
      <c r="F3" s="7"/>
      <c r="G3" s="7"/>
      <c r="H3" s="7"/>
      <c r="I3" s="7"/>
      <c r="J3" s="7"/>
      <c r="K3" s="7"/>
      <c r="L3" s="7"/>
      <c r="M3" s="8"/>
      <c r="N3" s="6"/>
      <c r="O3" s="6"/>
    </row>
    <row r="4" spans="1:16" ht="18.75" x14ac:dyDescent="0.3">
      <c r="A4" s="7"/>
      <c r="B4" s="7"/>
      <c r="C4" s="7"/>
      <c r="D4" s="7"/>
      <c r="E4" s="7"/>
      <c r="F4" s="7"/>
      <c r="G4" s="7"/>
      <c r="H4" s="7"/>
      <c r="I4" s="7"/>
      <c r="J4" s="7"/>
      <c r="K4" s="7"/>
      <c r="L4" s="7"/>
      <c r="M4" s="8"/>
      <c r="N4" s="6"/>
      <c r="O4" s="6"/>
    </row>
    <row r="5" spans="1:16" ht="47.25" customHeight="1" x14ac:dyDescent="0.35">
      <c r="A5" s="38" t="s">
        <v>1</v>
      </c>
      <c r="B5" s="38"/>
      <c r="C5" s="42" t="s">
        <v>22</v>
      </c>
      <c r="D5" s="42"/>
      <c r="E5" s="42"/>
      <c r="F5" s="42"/>
      <c r="G5" s="42"/>
      <c r="H5" s="42"/>
      <c r="I5" s="42"/>
      <c r="J5" s="42"/>
      <c r="K5" s="42"/>
      <c r="L5" s="42"/>
      <c r="M5" s="42"/>
      <c r="N5" s="42"/>
      <c r="O5" s="9"/>
    </row>
    <row r="6" spans="1:16" ht="96.75" customHeight="1" x14ac:dyDescent="0.35">
      <c r="A6" s="38" t="s">
        <v>16</v>
      </c>
      <c r="B6" s="38"/>
      <c r="C6" s="43" t="s">
        <v>17</v>
      </c>
      <c r="D6" s="43"/>
      <c r="E6" s="43"/>
      <c r="F6" s="43"/>
      <c r="G6" s="43"/>
      <c r="H6" s="43"/>
      <c r="I6" s="43"/>
      <c r="J6" s="43"/>
      <c r="K6" s="43"/>
      <c r="L6" s="43"/>
      <c r="M6" s="43"/>
      <c r="N6" s="43"/>
      <c r="O6" s="9"/>
    </row>
    <row r="7" spans="1:16" ht="81" customHeight="1" x14ac:dyDescent="0.35">
      <c r="A7" s="38" t="s">
        <v>2</v>
      </c>
      <c r="B7" s="38"/>
      <c r="C7" s="39" t="s">
        <v>28</v>
      </c>
      <c r="D7" s="39"/>
      <c r="E7" s="39"/>
      <c r="F7" s="39"/>
      <c r="G7" s="39"/>
      <c r="H7" s="39"/>
      <c r="I7" s="39"/>
      <c r="J7" s="39"/>
      <c r="K7" s="39"/>
      <c r="L7" s="39"/>
      <c r="M7" s="39"/>
      <c r="N7" s="39"/>
      <c r="O7" s="9"/>
    </row>
    <row r="8" spans="1:16" ht="72" customHeight="1" x14ac:dyDescent="0.35">
      <c r="A8" s="38" t="s">
        <v>3</v>
      </c>
      <c r="B8" s="38"/>
      <c r="C8" s="39" t="s">
        <v>18</v>
      </c>
      <c r="D8" s="39"/>
      <c r="E8" s="39"/>
      <c r="F8" s="39"/>
      <c r="G8" s="39"/>
      <c r="H8" s="39"/>
      <c r="I8" s="39"/>
      <c r="J8" s="39"/>
      <c r="K8" s="39"/>
      <c r="L8" s="39"/>
      <c r="M8" s="39"/>
      <c r="N8" s="39"/>
      <c r="O8" s="9"/>
    </row>
    <row r="9" spans="1:16" ht="42.75" customHeight="1" x14ac:dyDescent="0.35">
      <c r="A9" s="40" t="s">
        <v>15</v>
      </c>
      <c r="B9" s="40"/>
      <c r="C9" s="40"/>
      <c r="D9" s="40"/>
      <c r="E9" s="40"/>
      <c r="F9" s="40"/>
      <c r="G9" s="40"/>
      <c r="H9" s="40"/>
      <c r="I9" s="40"/>
      <c r="J9" s="40"/>
      <c r="K9" s="40"/>
      <c r="L9" s="40"/>
      <c r="M9" s="40"/>
      <c r="N9" s="40"/>
      <c r="O9" s="9"/>
    </row>
    <row r="10" spans="1:16" s="10" customFormat="1" ht="78.400000000000006" customHeight="1" x14ac:dyDescent="0.3">
      <c r="A10" s="37" t="s">
        <v>4</v>
      </c>
      <c r="B10" s="37" t="s">
        <v>5</v>
      </c>
      <c r="C10" s="37"/>
      <c r="D10" s="37" t="s">
        <v>6</v>
      </c>
      <c r="E10" s="37" t="s">
        <v>7</v>
      </c>
      <c r="F10" s="37" t="s">
        <v>8</v>
      </c>
      <c r="G10" s="37" t="s">
        <v>9</v>
      </c>
      <c r="H10" s="37" t="s">
        <v>10</v>
      </c>
      <c r="I10" s="37" t="s">
        <v>11</v>
      </c>
      <c r="J10" s="37" t="s">
        <v>25</v>
      </c>
      <c r="K10" s="37" t="s">
        <v>26</v>
      </c>
      <c r="L10" s="37" t="s">
        <v>27</v>
      </c>
      <c r="M10" s="37" t="s">
        <v>12</v>
      </c>
      <c r="N10" s="37" t="s">
        <v>13</v>
      </c>
    </row>
    <row r="11" spans="1:16" s="10" customFormat="1" ht="36" customHeight="1" x14ac:dyDescent="0.3">
      <c r="A11" s="37"/>
      <c r="B11" s="37"/>
      <c r="C11" s="37"/>
      <c r="D11" s="37"/>
      <c r="E11" s="37"/>
      <c r="F11" s="37"/>
      <c r="G11" s="37"/>
      <c r="H11" s="37"/>
      <c r="I11" s="37"/>
      <c r="J11" s="37"/>
      <c r="K11" s="37"/>
      <c r="L11" s="37"/>
      <c r="M11" s="37"/>
      <c r="N11" s="37"/>
    </row>
    <row r="12" spans="1:16" s="10" customFormat="1" ht="57.2" customHeight="1" x14ac:dyDescent="0.3">
      <c r="A12" s="11">
        <v>1</v>
      </c>
      <c r="B12" s="34" t="s">
        <v>20</v>
      </c>
      <c r="C12" s="34"/>
      <c r="D12" s="12" t="s">
        <v>23</v>
      </c>
      <c r="E12" s="13" t="s">
        <v>19</v>
      </c>
      <c r="F12" s="14">
        <v>1</v>
      </c>
      <c r="G12" s="15">
        <v>16070</v>
      </c>
      <c r="H12" s="15">
        <v>14847</v>
      </c>
      <c r="I12" s="15">
        <v>15299</v>
      </c>
      <c r="J12" s="15">
        <v>12790</v>
      </c>
      <c r="K12" s="15">
        <v>15240</v>
      </c>
      <c r="L12" s="15">
        <v>13191.35</v>
      </c>
      <c r="M12" s="16">
        <f>MIN(G12:L12)</f>
        <v>12790</v>
      </c>
      <c r="N12" s="17">
        <f>M12*F12</f>
        <v>12790</v>
      </c>
      <c r="O12" s="18"/>
      <c r="P12" s="18"/>
    </row>
    <row r="13" spans="1:16" s="10" customFormat="1" ht="24" customHeight="1" x14ac:dyDescent="0.3">
      <c r="A13" s="35" t="s">
        <v>14</v>
      </c>
      <c r="B13" s="35"/>
      <c r="C13" s="35"/>
      <c r="D13" s="35"/>
      <c r="E13" s="35"/>
      <c r="F13" s="35"/>
      <c r="G13" s="35"/>
      <c r="H13" s="35"/>
      <c r="I13" s="35"/>
      <c r="J13" s="35"/>
      <c r="K13" s="35"/>
      <c r="L13" s="35"/>
      <c r="M13" s="35"/>
      <c r="N13" s="17">
        <f>SUM(N12:O12)</f>
        <v>12790</v>
      </c>
    </row>
    <row r="14" spans="1:16" ht="19.899999999999999" customHeight="1" x14ac:dyDescent="0.35">
      <c r="A14" s="19"/>
      <c r="B14" s="19"/>
      <c r="C14" s="19"/>
      <c r="D14" s="19"/>
      <c r="E14" s="19"/>
      <c r="F14" s="19"/>
      <c r="G14" s="19"/>
      <c r="H14" s="19"/>
      <c r="I14" s="31"/>
      <c r="J14" s="31"/>
      <c r="K14" s="31"/>
      <c r="L14" s="29"/>
      <c r="M14" s="20"/>
      <c r="N14" s="21"/>
      <c r="O14" s="9"/>
    </row>
    <row r="15" spans="1:16" ht="156.75" customHeight="1" x14ac:dyDescent="0.35">
      <c r="A15" s="36" t="s">
        <v>24</v>
      </c>
      <c r="B15" s="36"/>
      <c r="C15" s="36"/>
      <c r="D15" s="36"/>
      <c r="E15" s="36"/>
      <c r="F15" s="36"/>
      <c r="G15" s="36"/>
      <c r="H15" s="36"/>
      <c r="I15" s="36"/>
      <c r="J15" s="36"/>
      <c r="K15" s="36"/>
      <c r="L15" s="36"/>
      <c r="M15" s="36"/>
      <c r="N15" s="36"/>
      <c r="O15" s="9"/>
    </row>
    <row r="16" spans="1:16" ht="15" customHeight="1" x14ac:dyDescent="0.35">
      <c r="A16" s="22"/>
      <c r="B16" s="22"/>
      <c r="C16" s="22"/>
      <c r="D16" s="22"/>
      <c r="E16" s="22"/>
      <c r="F16" s="22"/>
      <c r="G16" s="22"/>
      <c r="H16" s="22"/>
      <c r="I16" s="22"/>
      <c r="J16" s="22"/>
      <c r="K16" s="22"/>
      <c r="L16" s="22"/>
      <c r="M16" s="22"/>
      <c r="N16" s="22"/>
      <c r="O16" s="9"/>
    </row>
    <row r="17" spans="1:15" ht="15" customHeight="1" x14ac:dyDescent="0.35">
      <c r="A17" s="32"/>
      <c r="B17" s="32"/>
      <c r="C17" s="32"/>
      <c r="D17" s="32"/>
      <c r="E17" s="32"/>
      <c r="F17" s="32"/>
      <c r="G17" s="32"/>
      <c r="H17" s="32"/>
      <c r="I17" s="32"/>
      <c r="J17" s="32"/>
      <c r="K17" s="32"/>
      <c r="L17" s="32"/>
      <c r="M17" s="32"/>
      <c r="N17" s="32"/>
      <c r="O17" s="9"/>
    </row>
    <row r="18" spans="1:15" ht="15" customHeight="1" x14ac:dyDescent="0.35">
      <c r="A18" s="23"/>
      <c r="B18" s="23"/>
      <c r="C18" s="23"/>
      <c r="D18" s="23"/>
      <c r="E18" s="23"/>
      <c r="F18" s="23"/>
      <c r="G18" s="23"/>
      <c r="H18" s="23"/>
      <c r="I18" s="23"/>
      <c r="J18" s="23"/>
      <c r="K18" s="23"/>
      <c r="L18" s="23"/>
      <c r="M18" s="23"/>
      <c r="N18" s="23"/>
      <c r="O18" s="9"/>
    </row>
    <row r="19" spans="1:15" ht="39.75" customHeight="1" x14ac:dyDescent="0.35">
      <c r="A19" s="32"/>
      <c r="B19" s="32"/>
      <c r="C19" s="32"/>
      <c r="D19" s="32"/>
      <c r="E19" s="32"/>
      <c r="F19" s="32"/>
      <c r="G19" s="20"/>
      <c r="H19" s="20"/>
      <c r="I19" s="30"/>
      <c r="J19" s="30"/>
      <c r="K19" s="30"/>
      <c r="L19" s="28"/>
      <c r="M19" s="9"/>
      <c r="N19" s="9"/>
      <c r="O19" s="9"/>
    </row>
    <row r="20" spans="1:15" ht="22.5" customHeight="1" x14ac:dyDescent="0.35">
      <c r="A20" s="33"/>
      <c r="B20" s="33"/>
      <c r="C20" s="33"/>
      <c r="D20" s="33"/>
      <c r="E20" s="33"/>
      <c r="F20" s="33"/>
      <c r="G20" s="19"/>
      <c r="H20" s="19"/>
      <c r="I20" s="31"/>
      <c r="J20" s="31"/>
      <c r="K20" s="31"/>
      <c r="L20" s="29"/>
      <c r="M20" s="9"/>
      <c r="N20" s="9"/>
      <c r="O20" s="9"/>
    </row>
    <row r="21" spans="1:15" ht="33.75" customHeight="1" x14ac:dyDescent="0.35">
      <c r="A21" s="32"/>
      <c r="B21" s="32"/>
      <c r="C21" s="32"/>
      <c r="D21" s="32"/>
      <c r="E21" s="32"/>
      <c r="F21" s="32"/>
      <c r="G21" s="20"/>
      <c r="H21" s="20"/>
      <c r="I21" s="30"/>
      <c r="J21" s="30"/>
      <c r="K21" s="30"/>
      <c r="L21" s="28"/>
      <c r="M21" s="9"/>
      <c r="N21" s="9"/>
      <c r="O21" s="9"/>
    </row>
    <row r="22" spans="1:15" ht="17.25" customHeight="1" x14ac:dyDescent="0.35">
      <c r="A22" s="32"/>
      <c r="B22" s="32"/>
      <c r="C22" s="32"/>
      <c r="D22" s="32"/>
      <c r="E22" s="32"/>
      <c r="F22" s="32"/>
      <c r="G22" s="20"/>
      <c r="H22" s="20"/>
      <c r="I22" s="30"/>
      <c r="J22" s="30"/>
      <c r="K22" s="30"/>
      <c r="L22" s="28"/>
      <c r="M22" s="9"/>
      <c r="N22" s="9"/>
      <c r="O22" s="9"/>
    </row>
    <row r="23" spans="1:15" ht="19.5" customHeight="1" x14ac:dyDescent="0.35">
      <c r="A23" s="20"/>
      <c r="B23" s="20"/>
      <c r="C23" s="20"/>
      <c r="D23" s="20"/>
      <c r="E23" s="20"/>
      <c r="F23" s="24"/>
      <c r="G23" s="24"/>
      <c r="H23" s="24"/>
      <c r="I23" s="24"/>
      <c r="J23" s="24"/>
      <c r="K23" s="24"/>
      <c r="L23" s="24"/>
      <c r="M23" s="9"/>
      <c r="N23" s="9"/>
      <c r="O23" s="9"/>
    </row>
    <row r="24" spans="1:15" ht="21" x14ac:dyDescent="0.35">
      <c r="A24" s="25" t="s">
        <v>0</v>
      </c>
      <c r="B24" s="9"/>
      <c r="C24" s="9"/>
      <c r="D24" s="9"/>
      <c r="E24" s="9"/>
      <c r="F24" s="9"/>
      <c r="G24" s="9"/>
      <c r="H24" s="9"/>
      <c r="I24" s="9"/>
      <c r="J24" s="9"/>
      <c r="K24" s="9"/>
      <c r="L24" s="9"/>
      <c r="M24" s="26"/>
      <c r="N24" s="9"/>
      <c r="O24" s="9"/>
    </row>
    <row r="25" spans="1:15" ht="18.75" x14ac:dyDescent="0.3">
      <c r="A25" s="6"/>
      <c r="B25" s="6"/>
      <c r="C25" s="6"/>
      <c r="D25" s="6"/>
      <c r="E25" s="6"/>
      <c r="F25" s="6"/>
      <c r="G25" s="6"/>
      <c r="H25" s="6"/>
      <c r="I25" s="6"/>
      <c r="J25" s="6"/>
      <c r="K25" s="6"/>
      <c r="L25" s="6"/>
      <c r="M25" s="27"/>
      <c r="N25" s="6"/>
      <c r="O25" s="6"/>
    </row>
    <row r="1048562" ht="12.75" customHeight="1" x14ac:dyDescent="0.25"/>
    <row r="1048563" ht="12.75" customHeight="1" x14ac:dyDescent="0.25"/>
    <row r="1048564" ht="12.75" customHeight="1" x14ac:dyDescent="0.25"/>
    <row r="1048565" ht="12.75" customHeight="1" x14ac:dyDescent="0.25"/>
    <row r="1048566" ht="12.75" customHeight="1" x14ac:dyDescent="0.25"/>
    <row r="1048567" ht="12.75" customHeight="1" x14ac:dyDescent="0.25"/>
    <row r="1048568" ht="12.75" customHeight="1" x14ac:dyDescent="0.25"/>
    <row r="1048569" ht="12.75" customHeight="1" x14ac:dyDescent="0.25"/>
    <row r="1048570" ht="12.75" customHeight="1" x14ac:dyDescent="0.25"/>
    <row r="1048571" ht="12.75" customHeight="1" x14ac:dyDescent="0.25"/>
    <row r="1048572" ht="12.75" customHeight="1" x14ac:dyDescent="0.25"/>
    <row r="1048573" ht="12.75" customHeight="1" x14ac:dyDescent="0.25"/>
    <row r="1048574" ht="12.75" customHeight="1" x14ac:dyDescent="0.25"/>
  </sheetData>
  <mergeCells count="31">
    <mergeCell ref="A2:N2"/>
    <mergeCell ref="A5:B5"/>
    <mergeCell ref="C5:N5"/>
    <mergeCell ref="A6:B6"/>
    <mergeCell ref="C6:N6"/>
    <mergeCell ref="A7:B7"/>
    <mergeCell ref="C7:N7"/>
    <mergeCell ref="A8:B8"/>
    <mergeCell ref="C8:N8"/>
    <mergeCell ref="A9:N9"/>
    <mergeCell ref="A10:A11"/>
    <mergeCell ref="B10:C11"/>
    <mergeCell ref="D10:D11"/>
    <mergeCell ref="E10:E11"/>
    <mergeCell ref="F10:F11"/>
    <mergeCell ref="G10:G11"/>
    <mergeCell ref="H10:H11"/>
    <mergeCell ref="M10:M11"/>
    <mergeCell ref="N10:N11"/>
    <mergeCell ref="L10:L11"/>
    <mergeCell ref="I10:I11"/>
    <mergeCell ref="J10:J11"/>
    <mergeCell ref="K10:K11"/>
    <mergeCell ref="A19:F19"/>
    <mergeCell ref="A20:F20"/>
    <mergeCell ref="A21:F21"/>
    <mergeCell ref="A22:F22"/>
    <mergeCell ref="B12:C12"/>
    <mergeCell ref="A13:M13"/>
    <mergeCell ref="A15:N15"/>
    <mergeCell ref="A17:N17"/>
  </mergeCells>
  <pageMargins left="0.23611111111111099" right="0.23611111111111099" top="3.9583333333333297E-2" bottom="0.196527777777778" header="0.511811023622047" footer="0.511811023622047"/>
  <pageSetup paperSize="9" orientation="portrait" useFirstPageNumber="1" horizontalDpi="300" verticalDpi="300" r:id="rId1"/>
</worksheet>
</file>

<file path=docProps/app.xml><?xml version="1.0" encoding="utf-8"?>
<Properties xmlns="http://schemas.openxmlformats.org/officeDocument/2006/extended-properties" xmlns:vt="http://schemas.openxmlformats.org/officeDocument/2006/docPropsVTypes">
  <Template/>
  <TotalTime>581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Аюпов Дамир Айратович</dc:creator>
  <cp:lastModifiedBy>Инженер</cp:lastModifiedBy>
  <cp:revision>68</cp:revision>
  <cp:lastPrinted>2025-08-01T11:32:56Z</cp:lastPrinted>
  <dcterms:created xsi:type="dcterms:W3CDTF">2014-01-17T11:35:00Z</dcterms:created>
  <dcterms:modified xsi:type="dcterms:W3CDTF">2026-07-10T08:47:36Z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2.4.1</vt:lpwstr>
  </property>
  <property fmtid="{D5CDD505-2E9C-101B-9397-08002B2CF9AE}" pid="4" name="KSOProductBuildVer">
    <vt:lpwstr>1049-11.2.0.10101</vt:lpwstr>
  </property>
</Properties>
</file>