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240" windowHeight="12540"/>
  </bookViews>
  <sheets>
    <sheet name="Лист1" sheetId="1" r:id="rId1"/>
  </sheets>
  <definedNames>
    <definedName name="_xlnm.Print_Area" localSheetId="0">Лист1!$A$2:$L$8</definedName>
  </definedNames>
  <calcPr calcId="125725"/>
</workbook>
</file>

<file path=xl/calcChain.xml><?xml version="1.0" encoding="utf-8"?>
<calcChain xmlns="http://schemas.openxmlformats.org/spreadsheetml/2006/main">
  <c r="K5" i="1"/>
  <c r="I5"/>
  <c r="H5"/>
  <c r="L5" l="1"/>
  <c r="J5"/>
  <c r="J6" s="1"/>
</calcChain>
</file>

<file path=xl/sharedStrings.xml><?xml version="1.0" encoding="utf-8"?>
<sst xmlns="http://schemas.openxmlformats.org/spreadsheetml/2006/main" count="18" uniqueCount="18">
  <si>
    <t>№ п.п.</t>
  </si>
  <si>
    <t>Ед. изм-я</t>
  </si>
  <si>
    <t>Кол-во</t>
  </si>
  <si>
    <t>Коммерческие предложения (КП) (руб./ед.изм.)</t>
  </si>
  <si>
    <t>Стандартное откл.</t>
  </si>
  <si>
    <t>Коэф. вариации цен</t>
  </si>
  <si>
    <t>Начальная(максимальная) цена контракта</t>
  </si>
  <si>
    <t xml:space="preserve">Средневзвешенная цена </t>
  </si>
  <si>
    <t>Стоимость услуги</t>
  </si>
  <si>
    <t>Наименование услуги</t>
  </si>
  <si>
    <t xml:space="preserve">Начальная цена единицы  (НЦЕ) </t>
  </si>
  <si>
    <t>Начальная (максимальная) цена контракта включает в себя стоимость услуг, а также все расходы на страхование, уплату налогов, пошлины, сборы и другие обязательные платежи, которые Исполнитель должен выплатить в связи с выполнением обязательств по Контракту в соответствии с законодательством Российской Федерации</t>
  </si>
  <si>
    <t>Услуга по адаптации и сопровождению экземпляров Систем Консультант Плюс на основе специального лицензионного программного обеспечения, обеспечивающего совместимость дополнительных экземпляров и услуг с установленными у заказчика экземплярами Систем КонсультантПлюс (в том числе специальной копией Системы КонсультантПлюс)</t>
  </si>
  <si>
    <t>Месяц</t>
  </si>
  <si>
    <t>Коммерческое предложение № 1 (Вх.№ 703 от 30.06.2026)</t>
  </si>
  <si>
    <t>Коммерческое предложение № 2 (Вх.№ 704 от 30.06.2026)</t>
  </si>
  <si>
    <t>Коммерческое предложение № 3 (Вх.№ 705 от 30.06.2026)</t>
  </si>
  <si>
    <t>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Федерации. 
Расчет цены единицы услуг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343 от  29.06.2026г. у Исполнителей, осуществляющих оказание идентичных услуг планируемых к закупке.
Поступившие коммерческие предложения отражают стоимость всего списка требуемого к оказанию услуги.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</si>
</sst>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Arimo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0" fillId="0" borderId="0" xfId="0" applyNumberFormat="1"/>
    <xf numFmtId="2" fontId="4" fillId="0" borderId="7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/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/>
    <xf numFmtId="0" fontId="11" fillId="0" borderId="0" xfId="0" applyFont="1"/>
    <xf numFmtId="0" fontId="4" fillId="0" borderId="3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4" fontId="4" fillId="0" borderId="10" xfId="0" applyNumberFormat="1" applyFont="1" applyBorder="1" applyAlignment="1">
      <alignment horizontal="center" vertical="top" wrapText="1"/>
    </xf>
    <xf numFmtId="4" fontId="4" fillId="0" borderId="10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0" fontId="4" fillId="0" borderId="2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4" fillId="0" borderId="0" xfId="0" applyFont="1" applyBorder="1" applyAlignment="1">
      <alignment horizontal="left" vertical="center" wrapText="1" readingOrder="1"/>
    </xf>
    <xf numFmtId="0" fontId="11" fillId="0" borderId="0" xfId="0" applyFont="1" applyBorder="1" applyAlignment="1">
      <alignment vertical="center"/>
    </xf>
    <xf numFmtId="0" fontId="1" fillId="0" borderId="3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2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2"/>
  <sheetViews>
    <sheetView tabSelected="1" zoomScale="130" zoomScaleNormal="130" workbookViewId="0">
      <selection activeCell="A2" sqref="A2:L8"/>
    </sheetView>
  </sheetViews>
  <sheetFormatPr defaultRowHeight="15"/>
  <cols>
    <col min="1" max="1" width="2.5703125" customWidth="1"/>
    <col min="2" max="2" width="42.5703125" customWidth="1"/>
    <col min="3" max="3" width="6.28515625" customWidth="1"/>
    <col min="4" max="4" width="5.28515625" customWidth="1"/>
    <col min="5" max="5" width="15.140625" customWidth="1"/>
    <col min="6" max="6" width="14.7109375" customWidth="1"/>
    <col min="7" max="7" width="15.42578125" customWidth="1"/>
    <col min="8" max="8" width="11.28515625" customWidth="1"/>
    <col min="9" max="9" width="10.85546875" customWidth="1"/>
    <col min="10" max="10" width="15.140625" customWidth="1"/>
    <col min="11" max="11" width="10.7109375" customWidth="1"/>
    <col min="12" max="12" width="11.5703125" customWidth="1"/>
    <col min="15" max="16" width="10" bestFit="1" customWidth="1"/>
  </cols>
  <sheetData>
    <row r="1" spans="1:16" ht="3.75" customHeight="1"/>
    <row r="2" spans="1:16" ht="111" customHeight="1">
      <c r="A2" s="19" t="s">
        <v>17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6" ht="15" customHeight="1">
      <c r="A3" s="21" t="s">
        <v>0</v>
      </c>
      <c r="B3" s="23" t="s">
        <v>9</v>
      </c>
      <c r="C3" s="23" t="s">
        <v>1</v>
      </c>
      <c r="D3" s="23" t="s">
        <v>2</v>
      </c>
      <c r="E3" s="25" t="s">
        <v>3</v>
      </c>
      <c r="F3" s="26"/>
      <c r="G3" s="27"/>
      <c r="H3" s="28" t="s">
        <v>7</v>
      </c>
      <c r="I3" s="28" t="s">
        <v>10</v>
      </c>
      <c r="J3" s="28" t="s">
        <v>8</v>
      </c>
      <c r="K3" s="28" t="s">
        <v>4</v>
      </c>
      <c r="L3" s="28" t="s">
        <v>5</v>
      </c>
    </row>
    <row r="4" spans="1:16" ht="61.5" customHeight="1">
      <c r="A4" s="22"/>
      <c r="B4" s="24"/>
      <c r="C4" s="22"/>
      <c r="D4" s="22"/>
      <c r="E4" s="18" t="s">
        <v>14</v>
      </c>
      <c r="F4" s="18" t="s">
        <v>15</v>
      </c>
      <c r="G4" s="18" t="s">
        <v>16</v>
      </c>
      <c r="H4" s="22"/>
      <c r="I4" s="29"/>
      <c r="J4" s="29"/>
      <c r="K4" s="22"/>
      <c r="L4" s="22"/>
      <c r="N4" s="1"/>
      <c r="O4" s="1"/>
      <c r="P4" s="1"/>
    </row>
    <row r="5" spans="1:16" ht="106.5" customHeight="1">
      <c r="A5" s="14">
        <v>1</v>
      </c>
      <c r="B5" s="38" t="s">
        <v>12</v>
      </c>
      <c r="C5" s="15" t="s">
        <v>13</v>
      </c>
      <c r="D5" s="5">
        <v>12</v>
      </c>
      <c r="E5" s="16">
        <v>29911.35</v>
      </c>
      <c r="F5" s="17">
        <v>31407</v>
      </c>
      <c r="G5" s="16">
        <v>32005.5</v>
      </c>
      <c r="H5" s="6">
        <f t="shared" ref="H5" si="0">ROUND((E5+F5+G5)/3,2)</f>
        <v>31107.95</v>
      </c>
      <c r="I5" s="6">
        <f t="shared" ref="I5" si="1">MIN(E5,F5,G5)</f>
        <v>29911.35</v>
      </c>
      <c r="J5" s="6">
        <f>I5*D5</f>
        <v>358936.19999999995</v>
      </c>
      <c r="K5" s="7">
        <f t="shared" ref="K5" si="2">STDEV(E5,F5,G5)</f>
        <v>1078.6284033437271</v>
      </c>
      <c r="L5" s="7">
        <f>(K5/H5)*100</f>
        <v>3.4673721776707467</v>
      </c>
    </row>
    <row r="6" spans="1:16" ht="20.25" customHeight="1">
      <c r="A6" s="32" t="s">
        <v>6</v>
      </c>
      <c r="B6" s="33"/>
      <c r="C6" s="34"/>
      <c r="D6" s="34"/>
      <c r="E6" s="34"/>
      <c r="F6" s="34"/>
      <c r="G6" s="34"/>
      <c r="H6" s="34"/>
      <c r="I6" s="34"/>
      <c r="J6" s="4">
        <f>SUM(J5:J5)</f>
        <v>358936.19999999995</v>
      </c>
      <c r="K6" s="2"/>
      <c r="L6" s="3"/>
    </row>
    <row r="7" spans="1:16" ht="13.5" customHeight="1">
      <c r="A7" s="35"/>
      <c r="B7" s="36"/>
      <c r="C7" s="36"/>
      <c r="D7" s="36"/>
      <c r="E7" s="36"/>
      <c r="F7" s="36"/>
      <c r="G7" s="36"/>
      <c r="H7" s="36"/>
      <c r="I7" s="36"/>
      <c r="J7" s="36"/>
      <c r="K7" s="37"/>
      <c r="L7" s="37"/>
    </row>
    <row r="8" spans="1:16" ht="39" customHeight="1">
      <c r="A8" s="30" t="s">
        <v>11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pans="1:16" ht="34.5" customHeight="1">
      <c r="A9" s="10"/>
      <c r="B9" s="11"/>
      <c r="C9" s="11"/>
      <c r="D9" s="11"/>
      <c r="E9" s="11"/>
      <c r="F9" s="11"/>
      <c r="G9" s="11"/>
      <c r="H9" s="11"/>
      <c r="I9" s="8"/>
      <c r="J9" s="8"/>
      <c r="K9" s="8"/>
      <c r="L9" s="8"/>
    </row>
    <row r="10" spans="1:16">
      <c r="A10" s="12"/>
      <c r="B10" s="12"/>
      <c r="C10" s="12"/>
      <c r="D10" s="12"/>
      <c r="E10" s="12"/>
      <c r="F10" s="12"/>
      <c r="G10" s="12"/>
      <c r="H10" s="12"/>
      <c r="I10" s="9"/>
      <c r="J10" s="9"/>
      <c r="K10" s="9"/>
      <c r="L10" s="9"/>
    </row>
    <row r="11" spans="1:16">
      <c r="A11" s="12"/>
      <c r="B11" s="12"/>
      <c r="C11" s="12"/>
      <c r="D11" s="12"/>
      <c r="E11" s="12"/>
      <c r="F11" s="12"/>
      <c r="G11" s="12"/>
      <c r="H11" s="12"/>
      <c r="I11" s="9"/>
      <c r="J11" s="9"/>
      <c r="K11" s="9"/>
      <c r="L11" s="9"/>
    </row>
    <row r="12" spans="1:16">
      <c r="A12" s="13"/>
      <c r="B12" s="13"/>
      <c r="C12" s="13"/>
      <c r="D12" s="13"/>
      <c r="E12" s="13"/>
      <c r="F12" s="13"/>
      <c r="G12" s="13"/>
      <c r="H12" s="13"/>
    </row>
  </sheetData>
  <mergeCells count="14">
    <mergeCell ref="A8:L8"/>
    <mergeCell ref="J3:J4"/>
    <mergeCell ref="K3:K4"/>
    <mergeCell ref="L3:L4"/>
    <mergeCell ref="A6:I6"/>
    <mergeCell ref="A7:L7"/>
    <mergeCell ref="A2:L2"/>
    <mergeCell ref="A3:A4"/>
    <mergeCell ref="B3:B4"/>
    <mergeCell ref="C3:C4"/>
    <mergeCell ref="D3:D4"/>
    <mergeCell ref="E3:G3"/>
    <mergeCell ref="H3:H4"/>
    <mergeCell ref="I3:I4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2026-06-30T09:06:48Z</cp:lastPrinted>
  <dcterms:created xsi:type="dcterms:W3CDTF">2021-12-17T14:41:01Z</dcterms:created>
  <dcterms:modified xsi:type="dcterms:W3CDTF">2026-06-30T09:06:56Z</dcterms:modified>
</cp:coreProperties>
</file>