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2026 год\Закупки Заказчик 2026\Санитарка 2026\"/>
    </mc:Choice>
  </mc:AlternateContent>
  <bookViews>
    <workbookView xWindow="480" yWindow="105" windowWidth="27795" windowHeight="10800"/>
  </bookViews>
  <sheets>
    <sheet name="Лист1" sheetId="1" r:id="rId1"/>
    <sheet name="Лист2" sheetId="2" r:id="rId2"/>
    <sheet name="Лист3" sheetId="3" r:id="rId3"/>
  </sheets>
  <definedNames>
    <definedName name="_xlnm.Print_Area" localSheetId="0">Лист1!$A$1:$Q$123</definedName>
  </definedNames>
  <calcPr calcId="152511"/>
</workbook>
</file>

<file path=xl/calcChain.xml><?xml version="1.0" encoding="utf-8"?>
<calcChain xmlns="http://schemas.openxmlformats.org/spreadsheetml/2006/main">
  <c r="G74" i="1" l="1"/>
  <c r="G64" i="1"/>
  <c r="G28" i="1"/>
  <c r="O74" i="1"/>
  <c r="O64" i="1"/>
  <c r="Q64" i="1" s="1"/>
  <c r="O28" i="1"/>
  <c r="Q74" i="1" l="1"/>
  <c r="Q73" i="1"/>
  <c r="Q72" i="1"/>
  <c r="Q71" i="1"/>
  <c r="Q70" i="1"/>
  <c r="Q69" i="1"/>
  <c r="Q68" i="1"/>
  <c r="Q67" i="1"/>
  <c r="Q66" i="1"/>
  <c r="Q65" i="1"/>
  <c r="Q28" i="1"/>
  <c r="Q104" i="1" l="1"/>
  <c r="Q123" i="1"/>
</calcChain>
</file>

<file path=xl/sharedStrings.xml><?xml version="1.0" encoding="utf-8"?>
<sst xmlns="http://schemas.openxmlformats.org/spreadsheetml/2006/main" count="265" uniqueCount="127">
  <si>
    <t>Обоснование НМЦК</t>
  </si>
  <si>
    <t>Определение начальной (максимальной) цены Контракта осуществлено Заказчиком в соответствии с приказом Министерства экономического развития Российской Федерации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t>
  </si>
  <si>
    <t>, где</t>
  </si>
  <si>
    <t> - НМЦК, определяемая методом сопоставимых рыночных цен (анализа рынка)</t>
  </si>
  <si>
    <t> - количество (объем) закупаемого товара (работы, услуги)</t>
  </si>
  <si>
    <t> - количество значений, используемых в расчете</t>
  </si>
  <si>
    <t> - номер источника ценовой информации</t>
  </si>
  <si>
    <t> - цена единицы товара, работы, услуги, представленная в источнике с номером i, скорректированная с учетом коэффициентов (индексов)</t>
  </si>
  <si>
    <t>, выраженный в процентах, где</t>
  </si>
  <si>
    <t> - коэффициент вариации</t>
  </si>
  <si>
    <t> - средняя арифметическая величина цены единицы товара, работы, услуги</t>
  </si>
  <si>
    <t> - среднее квадратичное отклонение, рассчитываемое по формуле</t>
  </si>
  <si>
    <t>ПЕРЕЧЕНЬ
отдельных видов товаров, работ, услуг, в отношении которых определяются требования к их потребительским свойствам
(в том числе характеристикам качества) и иным характеристикам (в том числе предельные цены товаров, работ, услуг)</t>
  </si>
  <si>
    <t>Код по ОКПД2</t>
  </si>
  <si>
    <t>Наименование отдельного вида товаров, работ, услуг</t>
  </si>
  <si>
    <t>Требования к потребительским свойствам (в том числе характеристикам качества) и иным характеристикам (в том числе предельные цены) отдельных видов товаров, работ, услуг</t>
  </si>
  <si>
    <t>Для определения НМЦК</t>
  </si>
  <si>
    <t>Характеристика</t>
  </si>
  <si>
    <t>Единица измерения</t>
  </si>
  <si>
    <t>Значение характеристики</t>
  </si>
  <si>
    <t>Код по ОКЕИ</t>
  </si>
  <si>
    <t>Наименование</t>
  </si>
  <si>
    <t>Для государственных гражданских служащих государственных органов Санкт-Петербурга, относящихся к категории «руководители», руководителя органа управления территориальным государственным внебюджетным фондом, руководителей унитарных предприятий 
Санкт-Петербурга</t>
  </si>
  <si>
    <t>Для руководителей казенных и бюджетных учреждений</t>
  </si>
  <si>
    <t>Для иных должностей</t>
  </si>
  <si>
    <t>Без учета категорий и (или) групп должностей работников государственных учреждений</t>
  </si>
  <si>
    <t>Ед-ца измерения</t>
  </si>
  <si>
    <t>Кол-во единиц товара  в упаковке</t>
  </si>
  <si>
    <t xml:space="preserve">Стоимость  упаковки </t>
  </si>
  <si>
    <t>Кол-во в упаковке</t>
  </si>
  <si>
    <t xml:space="preserve">Итого НМЦК </t>
  </si>
  <si>
    <t>2. Перечень отдельных видов товаров, работ, услуг, определенный Правительством Санкт-Петербурга</t>
  </si>
  <si>
    <t>В соответствии с кодом конечного каталожного наименования (ККН)</t>
  </si>
  <si>
    <t>Предельная цена (руб. с НДС)</t>
  </si>
  <si>
    <t>20.41.31</t>
  </si>
  <si>
    <t>Мыло и органические поверхностно-активные вещества и средства, используемые в качестве мыла; бумага, вата, войлок, фетр и нетканые материалы, пропитанные или покрытые мылом или моющим средством. Пояснение по требуемой продукции: мыло хозяйственное твердое</t>
  </si>
  <si>
    <t>20.41.31.121-002</t>
  </si>
  <si>
    <t>Килограмм</t>
  </si>
  <si>
    <t>20.41.31.123-002</t>
  </si>
  <si>
    <t>20.41.31.123-003</t>
  </si>
  <si>
    <t>Мыло и органические поверхностно-активные вещества и средства, используемые в качестве мыла; бумага, вата, войлок, фетр и нетканые материалы, пропитанные или покрытые мылом или моющим средством. Пояснение по требуемой продукции: мыло хозяйственное жидкое</t>
  </si>
  <si>
    <t>20.41.31.140-001</t>
  </si>
  <si>
    <t>Литр; кубический дециметр</t>
  </si>
  <si>
    <t>20.41.31.140-002</t>
  </si>
  <si>
    <t>Мыло и органические поверхностно-активные вещества и средства, используемые в качестве мыла; бумага, вата, войлок, фетр и нетканые материалы, пропитанные или покрытые мылом или моющим средством. Пояснение по требуемой продукции: мыло туалетное твердое</t>
  </si>
  <si>
    <t>20.41.31.111-001</t>
  </si>
  <si>
    <t>Штука</t>
  </si>
  <si>
    <t>20.41.31.111-002</t>
  </si>
  <si>
    <t>20.41.31.111-003</t>
  </si>
  <si>
    <t>20.41.31.113-002</t>
  </si>
  <si>
    <t>20.41.31.113-003</t>
  </si>
  <si>
    <t>20.41.31.114-001</t>
  </si>
  <si>
    <t>20.41.31.130-007</t>
  </si>
  <si>
    <t>20.41.31.130-008</t>
  </si>
  <si>
    <t>литр</t>
  </si>
  <si>
    <t xml:space="preserve"> канистра/ 5 литр</t>
  </si>
  <si>
    <t>20.41.31.130-009</t>
  </si>
  <si>
    <t>20.41.31.130-010</t>
  </si>
  <si>
    <t>20.41.31.130-011</t>
  </si>
  <si>
    <t>20.41.31.130-012</t>
  </si>
  <si>
    <t>20.41.31.130-013</t>
  </si>
  <si>
    <t>20.41.31.130-016</t>
  </si>
  <si>
    <t>20.41.31.130-015</t>
  </si>
  <si>
    <t>20.41.31.130-017</t>
  </si>
  <si>
    <t>17.22.11</t>
  </si>
  <si>
    <t>Бумага туалетная, платки носовые, салфетки и полотенца гигиенические или косметические, скатерти и салфетки для стола из бумажной массы, бумаги, целлюлозной ваты и полотна из целлюлозных волокон. Пояснение по требуемой продукции: бумага туалетная</t>
  </si>
  <si>
    <t>17.22.11.110-009</t>
  </si>
  <si>
    <t>17.22.11.110-010</t>
  </si>
  <si>
    <t>17.22.11.110-011</t>
  </si>
  <si>
    <t>17.22.11.110-012</t>
  </si>
  <si>
    <t>17.22.11.110-013</t>
  </si>
  <si>
    <t>17.22.11.110-014</t>
  </si>
  <si>
    <t>17.22.11.110-015</t>
  </si>
  <si>
    <t>17.22.11.110-016</t>
  </si>
  <si>
    <t>17.22.11.110-017</t>
  </si>
  <si>
    <t>17.22.11.110-018</t>
  </si>
  <si>
    <t>Бумага туалетная, платки носовые, салфетки и полотенца гигиенические или косметические, скатерти и салфетки для стола из бумажной массы, бумаги, целлюлозной ваты и полотна из целлюлозных волокон. Пояснение по требуемой продукции: салфетка гигиеническая влажная</t>
  </si>
  <si>
    <t>17.22.11.130-009</t>
  </si>
  <si>
    <t>Упаковка</t>
  </si>
  <si>
    <t>17.22.11.130-016</t>
  </si>
  <si>
    <t>Бумага туалетная, платки носовые, салфетки и полотенца гигиенические или косметические, скатерти и салфетки для стола из бумажной массы, бумаги, целлюлозной ваты и полотна из целлюлозных волокон. Пояснение по требуемой продукции: салфетка бумажная для сервировки стола</t>
  </si>
  <si>
    <t>17.22.11.140-001</t>
  </si>
  <si>
    <t>17.22.11.140-002</t>
  </si>
  <si>
    <t>17.22.11.140-004</t>
  </si>
  <si>
    <t>17.22.11.140-005</t>
  </si>
  <si>
    <t>17.22.11.140-006</t>
  </si>
  <si>
    <t>Бумага туалетная, платки носовые, салфетки и полотенца гигиенические или косметические, скатерти и салфетки для стола из бумажной массы, бумаги, целлюлозной ваты и полотна из целлюлозных волокон. Пояснение по требуемой продукции: полотенце бумажное (форма выпуска лист, для диспенсеров)</t>
  </si>
  <si>
    <t>17.22.11.130-002</t>
  </si>
  <si>
    <t>17.22.11.130-003</t>
  </si>
  <si>
    <t>17.22.11.130-004</t>
  </si>
  <si>
    <t>17.22.11.130-005</t>
  </si>
  <si>
    <t>17.22.11.130-006</t>
  </si>
  <si>
    <t>17.22.11.130-007</t>
  </si>
  <si>
    <t>17.22.11.130-011</t>
  </si>
  <si>
    <t>17.22.11.130-012</t>
  </si>
  <si>
    <t>17.22.11.130-001</t>
  </si>
  <si>
    <t>штука</t>
  </si>
  <si>
    <t xml:space="preserve"> упаковка/ 20 шт</t>
  </si>
  <si>
    <t>17.22.11.130-022</t>
  </si>
  <si>
    <t>Бумага туалетная, платки носовые, салфетки и полотенца гигиенические или косметические, скатерти и салфетки для стола из бумажной массы, бумаги, целлюлозной ваты и полотна из целлюлозных волокон. Пояснение по требуемой продукции: скатерть бумажная для сервировки стола</t>
  </si>
  <si>
    <t>17.22.11.140-003</t>
  </si>
  <si>
    <t>Бумага туалетная, платки носовые, салфетки и полотенца гигиенические или косметические, скатерти и салфетки для стола из бумажной массы, бумаги, целлюлозной ваты и полотна из целлюлозных волокон. Пояснение по требуемой продукции: полотенце бумажное (форма выпуска рулон, для диспенсеров)</t>
  </si>
  <si>
    <t>17.22.11.130-017</t>
  </si>
  <si>
    <t>17.22.11.130-018</t>
  </si>
  <si>
    <t>17.22.11.130-019</t>
  </si>
  <si>
    <t>17.22.11.130-020</t>
  </si>
  <si>
    <t>17.22.11.130-021</t>
  </si>
  <si>
    <t>17.22.12</t>
  </si>
  <si>
    <t>Полотенца санитарно-гигиенические и тампоны, подгузники и пеленки детские и аналогичные изделия санитарно-гигиенического назначения и предметы и аксессуары одежды из бумажной массы, бумаги, целлюлозной ваты и полотна из целлюлозных волокон. Пояснение по требуемой продукции: одноразовое гигиеническое сиденье</t>
  </si>
  <si>
    <t>17.22.12.130-017</t>
  </si>
  <si>
    <t>17.22.12.130-018</t>
  </si>
  <si>
    <t xml:space="preserve"> упаковка/ 12 шт</t>
  </si>
  <si>
    <t>Бумага туалетная, платки носовые, салфетки и полотенца гигиенические или косметические, скатерти и салфетки для стола из бумажной массы, бумаги, целлюлозной ваты и полотна из целлюлозных волокон. Пояснение по требуемой продукции: полотенце бумажное</t>
  </si>
  <si>
    <t>17.22.11.130-008</t>
  </si>
  <si>
    <t>Итого</t>
  </si>
  <si>
    <t>Итого НМЦК</t>
  </si>
  <si>
    <r>
      <t xml:space="preserve">Бумага туалетная, платки носовые, салфетки и полотенца гигиенические или косметические, скатерти и салфетки для стола из бумажной массы, бумаги, целлюлозной ваты и полотна из целлюлозных волокон. Пояснение по требуемой продукции: </t>
    </r>
    <r>
      <rPr>
        <b/>
        <i/>
        <u/>
        <sz val="12"/>
        <rFont val="Times New Roman"/>
        <family val="1"/>
        <charset val="204"/>
      </rPr>
      <t>полотенце бумажное</t>
    </r>
  </si>
  <si>
    <r>
      <t xml:space="preserve">Мыло и органические поверхностно-активные вещества и средства, используемые в качестве мыла; бумага, вата, войлок, фетр и нетканые материалы, пропитанные или покрытые мылом или моющим средством. Пояснение по требуемой продукции: </t>
    </r>
    <r>
      <rPr>
        <b/>
        <i/>
        <u/>
        <sz val="12"/>
        <rFont val="Times New Roman"/>
        <family val="1"/>
        <charset val="204"/>
      </rPr>
      <t>мыло туалетное жидкое</t>
    </r>
  </si>
  <si>
    <r>
      <t xml:space="preserve">Бумага туалетная, платки носовые, салфетки и полотенца гигиенические или косметические, скатерти и салфетки для стола из бумажной массы, бумаги, целлюлозной ваты и полотна из целлюлозных волокон. Пояснение по требуемой продукции: </t>
    </r>
    <r>
      <rPr>
        <b/>
        <i/>
        <u/>
        <sz val="12"/>
        <rFont val="Times New Roman"/>
        <family val="1"/>
        <charset val="204"/>
      </rPr>
      <t>бумага туалетная</t>
    </r>
  </si>
  <si>
    <t>Цена единицы товара по НМЦК</t>
  </si>
  <si>
    <t>В соответствии с подпунктом в) пункта 7 ПП РФ от 23 декабря 2024г. № 1875 особенности определения начальной (максимальной) цены контракта, цены контракта, заключаемого с единственным поставщиком (подрядчиком, исполнителем), начальной цены единицы товара (в том числе товаров, поставляемых при выполнении закупаемых работ, оказании закупаемых услуг), начальной цены единицы работы, услуги для осуществления закупки, объект закупки которой включает товары, указанные в приложении № 1 к настоящему постановлению и (или) приложении № 2 к настоящему постановлению не применяются в связи с тем, что осуществляется закупка товаров, при которой начальная (максимальная) цена контракта, заключаемого с единственным поставщиком (подрядчиком, исполнителем, не превышает 1 млн. рублей и при этом ни одна из использованных при определении таких цен цена единицы товара не превышает 5 тыс. рублей.</t>
  </si>
  <si>
    <t>Методом расчета начальной (максимальной) цены Контракта является: нормативный метод</t>
  </si>
  <si>
    <t>Стана происхождения</t>
  </si>
  <si>
    <t>Российская Федерация</t>
  </si>
  <si>
    <t>№ п/п из перечня</t>
  </si>
  <si>
    <t>Приложение к распоряжению   Комитета по государственному заказу Санкт-Петербурга  от 08.04.2026  № 221-р</t>
  </si>
  <si>
    <t>В целях получения ценовой информации в отношении товара, работы, услуги для определения НМЦК Заказчиком использована информация из Реестра товаров для обеспечения нужд Санкт-Петербурга, публикуемая на сайте Комитета по государственному заказу Санкт-Петербурга (www.gz-spb.ru)по состоянию на 01.06.2026 2024 года.
           В целях применения нормативного метода используются предельные цены, установленные в соответствии со статьей 19 Закона, Постановлением Правительства Санкт-Петербурга от 15.06.2016 № 489 «Об утверждении Правил определения требований к закупаемым государственными органами Санкт-Петербурга, органом управления территориальным государственным внебюджетным фондом и подведомственными им казенными учреждениями, бюджетными учреждениями и государственными унитарными предприятиями отдельным видам товаров, работ, услуг (в том числе предельных цен товаров, работ, услуг)», распоряжением Комитета по государственному заказу Санкт-Петербурга от 31.05.2018 № 100-р «Об утверждении значений потребительских свойств (в том числе характеристик качества) и иных характеристик (в том числе предельных цен) отдельных видов товаров, работ, услуг».
           Валюта, используемая при формировании начальной (максимальной) цены руб.</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</si>
</sst>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204"/>
      <scheme val="minor"/>
    </font>
    <font>
      <sz val="12"/>
      <name val="Times New Roman"/>
      <family val="1"/>
      <charset val="204"/>
    </font>
    <font>
      <sz val="11"/>
      <color theme="1"/>
      <name val="Calibri"/>
      <family val="2"/>
      <charset val="204"/>
      <scheme val="minor"/>
    </font>
    <font>
      <b/>
      <sz val="12"/>
      <name val="Times New Roman"/>
      <family val="1"/>
      <charset val="204"/>
    </font>
    <font>
      <u/>
      <sz val="11"/>
      <color theme="10"/>
      <name val="Calibri"/>
      <family val="2"/>
      <scheme val="minor"/>
    </font>
    <font>
      <u/>
      <sz val="12"/>
      <name val="Times New Roman"/>
      <family val="1"/>
      <charset val="204"/>
    </font>
    <font>
      <sz val="11"/>
      <name val="Calibri"/>
      <family val="2"/>
      <charset val="204"/>
      <scheme val="minor"/>
    </font>
    <font>
      <b/>
      <i/>
      <u/>
      <sz val="12"/>
      <name val="Times New Roman"/>
      <family val="1"/>
      <charset val="204"/>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2" fillId="0" borderId="0"/>
    <xf numFmtId="0" fontId="4" fillId="0" borderId="0" applyNumberFormat="0" applyFill="0" applyBorder="0" applyAlignment="0" applyProtection="0"/>
  </cellStyleXfs>
  <cellXfs count="65">
    <xf numFmtId="0" fontId="0" fillId="0" borderId="0" xfId="0"/>
    <xf numFmtId="0" fontId="3" fillId="0" borderId="0" xfId="1" applyFont="1" applyFill="1" applyBorder="1" applyAlignment="1">
      <alignment horizontal="center" vertical="center" wrapText="1"/>
    </xf>
    <xf numFmtId="0" fontId="3" fillId="0" borderId="2" xfId="1" applyFont="1" applyFill="1" applyBorder="1" applyAlignment="1">
      <alignment horizontal="center" vertical="center" wrapText="1"/>
    </xf>
    <xf numFmtId="4" fontId="3" fillId="0" borderId="2" xfId="1" applyNumberFormat="1" applyFont="1" applyFill="1" applyBorder="1" applyAlignment="1">
      <alignment horizontal="center" vertical="center" wrapText="1"/>
    </xf>
    <xf numFmtId="4" fontId="3" fillId="0" borderId="1" xfId="1" applyNumberFormat="1" applyFont="1" applyFill="1" applyBorder="1" applyAlignment="1">
      <alignment horizontal="center" vertical="center" wrapText="1"/>
    </xf>
    <xf numFmtId="0" fontId="3" fillId="0" borderId="1" xfId="1"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1" applyFont="1" applyFill="1" applyBorder="1" applyAlignment="1">
      <alignment vertical="center" wrapText="1"/>
    </xf>
    <xf numFmtId="0" fontId="3" fillId="0" borderId="1" xfId="1" applyFont="1" applyFill="1" applyBorder="1" applyAlignment="1">
      <alignment horizontal="left" vertical="center" wrapText="1"/>
    </xf>
    <xf numFmtId="0" fontId="1" fillId="0" borderId="2"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6" xfId="0" applyFont="1" applyFill="1" applyBorder="1" applyAlignment="1">
      <alignment horizontal="center" vertical="center"/>
    </xf>
    <xf numFmtId="0" fontId="5" fillId="0" borderId="1" xfId="2" applyFont="1" applyFill="1" applyBorder="1" applyAlignment="1">
      <alignment horizontal="center" vertical="center" wrapText="1"/>
    </xf>
    <xf numFmtId="4" fontId="1" fillId="0" borderId="1" xfId="0" applyNumberFormat="1" applyFont="1" applyFill="1" applyBorder="1" applyAlignment="1">
      <alignment horizontal="center" vertical="center"/>
    </xf>
    <xf numFmtId="4" fontId="3" fillId="0" borderId="1" xfId="0" applyNumberFormat="1" applyFont="1" applyFill="1" applyBorder="1" applyAlignment="1">
      <alignment vertical="center"/>
    </xf>
    <xf numFmtId="0" fontId="1" fillId="0" borderId="0" xfId="0" applyFont="1" applyAlignment="1">
      <alignment vertical="center"/>
    </xf>
    <xf numFmtId="0" fontId="1" fillId="0" borderId="0" xfId="0" applyFont="1"/>
    <xf numFmtId="0" fontId="1" fillId="0" borderId="1" xfId="0" applyFont="1" applyBorder="1"/>
    <xf numFmtId="0" fontId="1" fillId="0" borderId="2" xfId="0" applyFont="1" applyBorder="1"/>
    <xf numFmtId="0" fontId="1" fillId="0" borderId="1" xfId="0" applyFont="1" applyFill="1" applyBorder="1"/>
    <xf numFmtId="0" fontId="5" fillId="0" borderId="6" xfId="2" applyFont="1" applyFill="1" applyBorder="1" applyAlignment="1">
      <alignment horizontal="center" vertical="center" wrapText="1"/>
    </xf>
    <xf numFmtId="0" fontId="1" fillId="0" borderId="6" xfId="0" applyFont="1" applyFill="1" applyBorder="1"/>
    <xf numFmtId="4" fontId="3" fillId="0" borderId="1" xfId="0" applyNumberFormat="1" applyFont="1" applyFill="1" applyBorder="1"/>
    <xf numFmtId="4" fontId="1" fillId="0" borderId="1" xfId="0" applyNumberFormat="1" applyFont="1" applyBorder="1"/>
    <xf numFmtId="4" fontId="3" fillId="0" borderId="1" xfId="0" applyNumberFormat="1" applyFont="1" applyBorder="1"/>
    <xf numFmtId="0" fontId="5" fillId="0" borderId="1" xfId="2" applyFont="1" applyFill="1" applyBorder="1" applyAlignment="1">
      <alignment horizontal="center"/>
    </xf>
    <xf numFmtId="0" fontId="5" fillId="0" borderId="1" xfId="2" applyFont="1" applyFill="1" applyBorder="1" applyAlignment="1">
      <alignment horizontal="center" vertical="center"/>
    </xf>
    <xf numFmtId="0" fontId="3" fillId="0" borderId="1" xfId="0" applyFont="1" applyFill="1" applyBorder="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vertical="center"/>
    </xf>
    <xf numFmtId="4" fontId="3" fillId="0" borderId="1" xfId="0" applyNumberFormat="1" applyFont="1" applyBorder="1" applyAlignment="1">
      <alignment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3" fillId="0" borderId="1" xfId="1" applyFont="1" applyFill="1" applyBorder="1" applyAlignment="1">
      <alignment horizontal="center" vertical="center" wrapText="1"/>
    </xf>
    <xf numFmtId="0" fontId="1" fillId="0" borderId="0" xfId="0" applyFont="1" applyAlignment="1">
      <alignment vertical="center"/>
    </xf>
    <xf numFmtId="0" fontId="1" fillId="0" borderId="0" xfId="0" applyFont="1" applyAlignment="1">
      <alignment horizontal="justify" vertical="center"/>
    </xf>
    <xf numFmtId="0" fontId="1"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justify" vertical="center"/>
    </xf>
    <xf numFmtId="0" fontId="1" fillId="0" borderId="0" xfId="0" applyFont="1" applyAlignment="1">
      <alignment horizontal="right" vertical="center" wrapText="1"/>
    </xf>
    <xf numFmtId="0" fontId="1" fillId="0" borderId="0" xfId="0" applyFont="1" applyAlignment="1">
      <alignment horizontal="justify" vertical="center" wrapText="1"/>
    </xf>
    <xf numFmtId="0" fontId="6" fillId="0" borderId="0" xfId="0" applyFont="1" applyAlignment="1">
      <alignment vertical="center" wrapText="1"/>
    </xf>
    <xf numFmtId="0" fontId="3" fillId="0" borderId="3" xfId="1" applyFont="1" applyFill="1" applyBorder="1" applyAlignment="1">
      <alignment horizontal="center" vertical="center" wrapText="1"/>
    </xf>
    <xf numFmtId="0" fontId="1" fillId="0" borderId="4" xfId="0" applyFont="1" applyBorder="1" applyAlignment="1"/>
    <xf numFmtId="0" fontId="1" fillId="0" borderId="5" xfId="0" applyFont="1" applyBorder="1" applyAlignment="1"/>
    <xf numFmtId="0" fontId="3" fillId="0" borderId="1" xfId="1" applyFont="1" applyFill="1" applyBorder="1" applyAlignment="1">
      <alignment horizontal="center" vertical="center" wrapText="1"/>
    </xf>
    <xf numFmtId="4" fontId="3" fillId="0" borderId="1" xfId="1"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0" xfId="1"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2" fontId="1" fillId="0" borderId="1" xfId="0" applyNumberFormat="1" applyFont="1" applyFill="1" applyBorder="1" applyAlignment="1">
      <alignment horizontal="center" vertical="center"/>
    </xf>
    <xf numFmtId="0" fontId="1" fillId="0" borderId="1" xfId="0" applyFont="1" applyFill="1" applyBorder="1" applyAlignment="1">
      <alignment horizontal="center" vertical="center"/>
    </xf>
    <xf numFmtId="0" fontId="1" fillId="0" borderId="6" xfId="0" applyFont="1" applyFill="1" applyBorder="1" applyAlignment="1">
      <alignment horizontal="center" vertical="center" wrapText="1"/>
    </xf>
    <xf numFmtId="0" fontId="1" fillId="0" borderId="6" xfId="0" applyFont="1" applyFill="1" applyBorder="1" applyAlignment="1">
      <alignment horizontal="left" vertical="center" wrapText="1"/>
    </xf>
    <xf numFmtId="2" fontId="1" fillId="0" borderId="6" xfId="0" applyNumberFormat="1" applyFont="1" applyFill="1" applyBorder="1" applyAlignment="1">
      <alignment horizontal="center" vertical="center"/>
    </xf>
    <xf numFmtId="0" fontId="1" fillId="0" borderId="6" xfId="0" applyFont="1" applyFill="1" applyBorder="1" applyAlignment="1">
      <alignment horizontal="center" vertical="center"/>
    </xf>
    <xf numFmtId="0" fontId="0" fillId="0" borderId="0" xfId="0" applyAlignment="1">
      <alignment vertical="center" wrapText="1"/>
    </xf>
    <xf numFmtId="0" fontId="1" fillId="0" borderId="0" xfId="0" applyFont="1" applyBorder="1" applyAlignment="1">
      <alignment horizontal="center" vertical="center"/>
    </xf>
    <xf numFmtId="0" fontId="1" fillId="0" borderId="0" xfId="0" applyFont="1" applyBorder="1" applyAlignment="1">
      <alignment vertical="center"/>
    </xf>
    <xf numFmtId="4" fontId="3" fillId="0" borderId="0" xfId="0" applyNumberFormat="1" applyFont="1" applyBorder="1" applyAlignment="1">
      <alignment vertical="center"/>
    </xf>
  </cellXfs>
  <cellStyles count="3">
    <cellStyle name="Гиперссылка" xfId="2" builtinId="8"/>
    <cellStyle name="Обычный" xfId="0" builtinId="0"/>
    <cellStyle name="Обычный 10 2 2 2 2 2 2 2 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106</xdr:row>
      <xdr:rowOff>0</xdr:rowOff>
    </xdr:from>
    <xdr:to>
      <xdr:col>1</xdr:col>
      <xdr:colOff>123825</xdr:colOff>
      <xdr:row>122</xdr:row>
      <xdr:rowOff>95250</xdr:rowOff>
    </xdr:to>
    <xdr:pic>
      <xdr:nvPicPr>
        <xdr:cNvPr id="5" name="Рисунок 4" descr="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0" y="9315450"/>
          <a:ext cx="123825" cy="9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107</xdr:row>
      <xdr:rowOff>0</xdr:rowOff>
    </xdr:from>
    <xdr:to>
      <xdr:col>1</xdr:col>
      <xdr:colOff>66675</xdr:colOff>
      <xdr:row>122</xdr:row>
      <xdr:rowOff>142875</xdr:rowOff>
    </xdr:to>
    <xdr:pic>
      <xdr:nvPicPr>
        <xdr:cNvPr id="6" name="Рисунок 5" descr="i"/>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4350" y="9772650"/>
          <a:ext cx="666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108</xdr:row>
      <xdr:rowOff>0</xdr:rowOff>
    </xdr:from>
    <xdr:to>
      <xdr:col>1</xdr:col>
      <xdr:colOff>190500</xdr:colOff>
      <xdr:row>122</xdr:row>
      <xdr:rowOff>180975</xdr:rowOff>
    </xdr:to>
    <xdr:pic>
      <xdr:nvPicPr>
        <xdr:cNvPr id="7" name="Рисунок 6" descr="P_i"/>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14350" y="10229850"/>
          <a:ext cx="1905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112</xdr:row>
      <xdr:rowOff>0</xdr:rowOff>
    </xdr:from>
    <xdr:to>
      <xdr:col>1</xdr:col>
      <xdr:colOff>152400</xdr:colOff>
      <xdr:row>122</xdr:row>
      <xdr:rowOff>142875</xdr:rowOff>
    </xdr:to>
    <xdr:pic>
      <xdr:nvPicPr>
        <xdr:cNvPr id="9" name="Рисунок 8" descr="V"/>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14350" y="14001750"/>
          <a:ext cx="152400"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114</xdr:row>
      <xdr:rowOff>0</xdr:rowOff>
    </xdr:from>
    <xdr:to>
      <xdr:col>1</xdr:col>
      <xdr:colOff>123825</xdr:colOff>
      <xdr:row>122</xdr:row>
      <xdr:rowOff>95250</xdr:rowOff>
    </xdr:to>
    <xdr:pic>
      <xdr:nvPicPr>
        <xdr:cNvPr id="11" name="Рисунок 10" descr="\sigma"/>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14350" y="14687550"/>
          <a:ext cx="123825" cy="9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116</xdr:row>
      <xdr:rowOff>0</xdr:rowOff>
    </xdr:from>
    <xdr:to>
      <xdr:col>1</xdr:col>
      <xdr:colOff>66675</xdr:colOff>
      <xdr:row>122</xdr:row>
      <xdr:rowOff>142875</xdr:rowOff>
    </xdr:to>
    <xdr:pic>
      <xdr:nvPicPr>
        <xdr:cNvPr id="13" name="Рисунок 12" descr="i"/>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4350" y="15373350"/>
          <a:ext cx="666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118</xdr:row>
      <xdr:rowOff>0</xdr:rowOff>
    </xdr:from>
    <xdr:to>
      <xdr:col>1</xdr:col>
      <xdr:colOff>123825</xdr:colOff>
      <xdr:row>122</xdr:row>
      <xdr:rowOff>95250</xdr:rowOff>
    </xdr:to>
    <xdr:pic>
      <xdr:nvPicPr>
        <xdr:cNvPr id="15" name="Рисунок 14" descr="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0" y="16744950"/>
          <a:ext cx="123825" cy="9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new.gz-spb.ru/" TargetMode="External"/><Relationship Id="rId18" Type="http://schemas.openxmlformats.org/officeDocument/2006/relationships/hyperlink" Target="https://new.gz-spb.ru/" TargetMode="External"/><Relationship Id="rId26" Type="http://schemas.openxmlformats.org/officeDocument/2006/relationships/hyperlink" Target="https://new.gz-spb.ru/" TargetMode="External"/><Relationship Id="rId39" Type="http://schemas.openxmlformats.org/officeDocument/2006/relationships/hyperlink" Target="https://new.gz-spb.ru/" TargetMode="External"/><Relationship Id="rId21" Type="http://schemas.openxmlformats.org/officeDocument/2006/relationships/hyperlink" Target="https://new.gz-spb.ru/" TargetMode="External"/><Relationship Id="rId34" Type="http://schemas.openxmlformats.org/officeDocument/2006/relationships/hyperlink" Target="https://new.gz-spb.ru/" TargetMode="External"/><Relationship Id="rId42" Type="http://schemas.openxmlformats.org/officeDocument/2006/relationships/hyperlink" Target="https://new.gz-spb.ru/" TargetMode="External"/><Relationship Id="rId47" Type="http://schemas.openxmlformats.org/officeDocument/2006/relationships/hyperlink" Target="https://new.gz-spb.ru/" TargetMode="External"/><Relationship Id="rId50" Type="http://schemas.openxmlformats.org/officeDocument/2006/relationships/hyperlink" Target="https://new.gz-spb.ru/" TargetMode="External"/><Relationship Id="rId55" Type="http://schemas.openxmlformats.org/officeDocument/2006/relationships/hyperlink" Target="https://new.gz-spb.ru/" TargetMode="External"/><Relationship Id="rId63" Type="http://schemas.openxmlformats.org/officeDocument/2006/relationships/hyperlink" Target="https://new.gz-spb.ru/" TargetMode="External"/><Relationship Id="rId68" Type="http://schemas.openxmlformats.org/officeDocument/2006/relationships/hyperlink" Target="https://new.gz-spb.ru/" TargetMode="External"/><Relationship Id="rId76" Type="http://schemas.openxmlformats.org/officeDocument/2006/relationships/hyperlink" Target="https://new.gz-spb.ru/" TargetMode="External"/><Relationship Id="rId84" Type="http://schemas.openxmlformats.org/officeDocument/2006/relationships/hyperlink" Target="https://new.gz-spb.ru/" TargetMode="External"/><Relationship Id="rId89" Type="http://schemas.openxmlformats.org/officeDocument/2006/relationships/drawing" Target="../drawings/drawing1.xml"/><Relationship Id="rId7" Type="http://schemas.openxmlformats.org/officeDocument/2006/relationships/hyperlink" Target="https://new.gz-spb.ru/" TargetMode="External"/><Relationship Id="rId71" Type="http://schemas.openxmlformats.org/officeDocument/2006/relationships/hyperlink" Target="https://new.gz-spb.ru/" TargetMode="External"/><Relationship Id="rId2" Type="http://schemas.openxmlformats.org/officeDocument/2006/relationships/hyperlink" Target="https://new.gz-spb.ru/" TargetMode="External"/><Relationship Id="rId16" Type="http://schemas.openxmlformats.org/officeDocument/2006/relationships/hyperlink" Target="https://new.gz-spb.ru/" TargetMode="External"/><Relationship Id="rId29" Type="http://schemas.openxmlformats.org/officeDocument/2006/relationships/hyperlink" Target="https://new.gz-spb.ru/" TargetMode="External"/><Relationship Id="rId11" Type="http://schemas.openxmlformats.org/officeDocument/2006/relationships/hyperlink" Target="https://new.gz-spb.ru/" TargetMode="External"/><Relationship Id="rId24" Type="http://schemas.openxmlformats.org/officeDocument/2006/relationships/hyperlink" Target="https://new.gz-spb.ru/" TargetMode="External"/><Relationship Id="rId32" Type="http://schemas.openxmlformats.org/officeDocument/2006/relationships/hyperlink" Target="https://new.gz-spb.ru/" TargetMode="External"/><Relationship Id="rId37" Type="http://schemas.openxmlformats.org/officeDocument/2006/relationships/hyperlink" Target="https://new.gz-spb.ru/" TargetMode="External"/><Relationship Id="rId40" Type="http://schemas.openxmlformats.org/officeDocument/2006/relationships/hyperlink" Target="https://new.gz-spb.ru/" TargetMode="External"/><Relationship Id="rId45" Type="http://schemas.openxmlformats.org/officeDocument/2006/relationships/hyperlink" Target="https://new.gz-spb.ru/" TargetMode="External"/><Relationship Id="rId53" Type="http://schemas.openxmlformats.org/officeDocument/2006/relationships/hyperlink" Target="https://new.gz-spb.ru/" TargetMode="External"/><Relationship Id="rId58" Type="http://schemas.openxmlformats.org/officeDocument/2006/relationships/hyperlink" Target="https://new.gz-spb.ru/" TargetMode="External"/><Relationship Id="rId66" Type="http://schemas.openxmlformats.org/officeDocument/2006/relationships/hyperlink" Target="https://new.gz-spb.ru/" TargetMode="External"/><Relationship Id="rId74" Type="http://schemas.openxmlformats.org/officeDocument/2006/relationships/hyperlink" Target="https://new.gz-spb.ru/" TargetMode="External"/><Relationship Id="rId79" Type="http://schemas.openxmlformats.org/officeDocument/2006/relationships/hyperlink" Target="https://new.gz-spb.ru/" TargetMode="External"/><Relationship Id="rId87" Type="http://schemas.openxmlformats.org/officeDocument/2006/relationships/hyperlink" Target="https://new.gz-spb.ru/" TargetMode="External"/><Relationship Id="rId5" Type="http://schemas.openxmlformats.org/officeDocument/2006/relationships/hyperlink" Target="https://new.gz-spb.ru/" TargetMode="External"/><Relationship Id="rId61" Type="http://schemas.openxmlformats.org/officeDocument/2006/relationships/hyperlink" Target="https://new.gz-spb.ru/" TargetMode="External"/><Relationship Id="rId82" Type="http://schemas.openxmlformats.org/officeDocument/2006/relationships/hyperlink" Target="https://new.gz-spb.ru/" TargetMode="External"/><Relationship Id="rId19" Type="http://schemas.openxmlformats.org/officeDocument/2006/relationships/hyperlink" Target="https://new.gz-spb.ru/" TargetMode="External"/><Relationship Id="rId4" Type="http://schemas.openxmlformats.org/officeDocument/2006/relationships/hyperlink" Target="https://new.gz-spb.ru/" TargetMode="External"/><Relationship Id="rId9" Type="http://schemas.openxmlformats.org/officeDocument/2006/relationships/hyperlink" Target="https://new.gz-spb.ru/" TargetMode="External"/><Relationship Id="rId14" Type="http://schemas.openxmlformats.org/officeDocument/2006/relationships/hyperlink" Target="https://new.gz-spb.ru/" TargetMode="External"/><Relationship Id="rId22" Type="http://schemas.openxmlformats.org/officeDocument/2006/relationships/hyperlink" Target="https://new.gz-spb.ru/" TargetMode="External"/><Relationship Id="rId27" Type="http://schemas.openxmlformats.org/officeDocument/2006/relationships/hyperlink" Target="https://new.gz-spb.ru/" TargetMode="External"/><Relationship Id="rId30" Type="http://schemas.openxmlformats.org/officeDocument/2006/relationships/hyperlink" Target="https://new.gz-spb.ru/" TargetMode="External"/><Relationship Id="rId35" Type="http://schemas.openxmlformats.org/officeDocument/2006/relationships/hyperlink" Target="https://new.gz-spb.ru/" TargetMode="External"/><Relationship Id="rId43" Type="http://schemas.openxmlformats.org/officeDocument/2006/relationships/hyperlink" Target="https://new.gz-spb.ru/" TargetMode="External"/><Relationship Id="rId48" Type="http://schemas.openxmlformats.org/officeDocument/2006/relationships/hyperlink" Target="https://new.gz-spb.ru/" TargetMode="External"/><Relationship Id="rId56" Type="http://schemas.openxmlformats.org/officeDocument/2006/relationships/hyperlink" Target="https://new.gz-spb.ru/" TargetMode="External"/><Relationship Id="rId64" Type="http://schemas.openxmlformats.org/officeDocument/2006/relationships/hyperlink" Target="https://new.gz-spb.ru/" TargetMode="External"/><Relationship Id="rId69" Type="http://schemas.openxmlformats.org/officeDocument/2006/relationships/hyperlink" Target="https://new.gz-spb.ru/" TargetMode="External"/><Relationship Id="rId77" Type="http://schemas.openxmlformats.org/officeDocument/2006/relationships/hyperlink" Target="https://new.gz-spb.ru/" TargetMode="External"/><Relationship Id="rId8" Type="http://schemas.openxmlformats.org/officeDocument/2006/relationships/hyperlink" Target="https://new.gz-spb.ru/" TargetMode="External"/><Relationship Id="rId51" Type="http://schemas.openxmlformats.org/officeDocument/2006/relationships/hyperlink" Target="https://new.gz-spb.ru/" TargetMode="External"/><Relationship Id="rId72" Type="http://schemas.openxmlformats.org/officeDocument/2006/relationships/hyperlink" Target="https://new.gz-spb.ru/" TargetMode="External"/><Relationship Id="rId80" Type="http://schemas.openxmlformats.org/officeDocument/2006/relationships/hyperlink" Target="https://new.gz-spb.ru/" TargetMode="External"/><Relationship Id="rId85" Type="http://schemas.openxmlformats.org/officeDocument/2006/relationships/hyperlink" Target="https://new.gz-spb.ru/" TargetMode="External"/><Relationship Id="rId3" Type="http://schemas.openxmlformats.org/officeDocument/2006/relationships/hyperlink" Target="https://new.gz-spb.ru/" TargetMode="External"/><Relationship Id="rId12" Type="http://schemas.openxmlformats.org/officeDocument/2006/relationships/hyperlink" Target="https://new.gz-spb.ru/" TargetMode="External"/><Relationship Id="rId17" Type="http://schemas.openxmlformats.org/officeDocument/2006/relationships/hyperlink" Target="https://new.gz-spb.ru/" TargetMode="External"/><Relationship Id="rId25" Type="http://schemas.openxmlformats.org/officeDocument/2006/relationships/hyperlink" Target="https://new.gz-spb.ru/" TargetMode="External"/><Relationship Id="rId33" Type="http://schemas.openxmlformats.org/officeDocument/2006/relationships/hyperlink" Target="https://new.gz-spb.ru/" TargetMode="External"/><Relationship Id="rId38" Type="http://schemas.openxmlformats.org/officeDocument/2006/relationships/hyperlink" Target="https://new.gz-spb.ru/" TargetMode="External"/><Relationship Id="rId46" Type="http://schemas.openxmlformats.org/officeDocument/2006/relationships/hyperlink" Target="https://new.gz-spb.ru/" TargetMode="External"/><Relationship Id="rId59" Type="http://schemas.openxmlformats.org/officeDocument/2006/relationships/hyperlink" Target="https://new.gz-spb.ru/" TargetMode="External"/><Relationship Id="rId67" Type="http://schemas.openxmlformats.org/officeDocument/2006/relationships/hyperlink" Target="https://new.gz-spb.ru/" TargetMode="External"/><Relationship Id="rId20" Type="http://schemas.openxmlformats.org/officeDocument/2006/relationships/hyperlink" Target="https://new.gz-spb.ru/" TargetMode="External"/><Relationship Id="rId41" Type="http://schemas.openxmlformats.org/officeDocument/2006/relationships/hyperlink" Target="https://new.gz-spb.ru/" TargetMode="External"/><Relationship Id="rId54" Type="http://schemas.openxmlformats.org/officeDocument/2006/relationships/hyperlink" Target="https://new.gz-spb.ru/" TargetMode="External"/><Relationship Id="rId62" Type="http://schemas.openxmlformats.org/officeDocument/2006/relationships/hyperlink" Target="https://new.gz-spb.ru/" TargetMode="External"/><Relationship Id="rId70" Type="http://schemas.openxmlformats.org/officeDocument/2006/relationships/hyperlink" Target="https://new.gz-spb.ru/" TargetMode="External"/><Relationship Id="rId75" Type="http://schemas.openxmlformats.org/officeDocument/2006/relationships/hyperlink" Target="https://new.gz-spb.ru/" TargetMode="External"/><Relationship Id="rId83" Type="http://schemas.openxmlformats.org/officeDocument/2006/relationships/hyperlink" Target="https://new.gz-spb.ru/" TargetMode="External"/><Relationship Id="rId88" Type="http://schemas.openxmlformats.org/officeDocument/2006/relationships/printerSettings" Target="../printerSettings/printerSettings1.bin"/><Relationship Id="rId1" Type="http://schemas.openxmlformats.org/officeDocument/2006/relationships/hyperlink" Target="https://new.gz-spb.ru/" TargetMode="External"/><Relationship Id="rId6" Type="http://schemas.openxmlformats.org/officeDocument/2006/relationships/hyperlink" Target="https://new.gz-spb.ru/" TargetMode="External"/><Relationship Id="rId15" Type="http://schemas.openxmlformats.org/officeDocument/2006/relationships/hyperlink" Target="https://new.gz-spb.ru/" TargetMode="External"/><Relationship Id="rId23" Type="http://schemas.openxmlformats.org/officeDocument/2006/relationships/hyperlink" Target="https://new.gz-spb.ru/" TargetMode="External"/><Relationship Id="rId28" Type="http://schemas.openxmlformats.org/officeDocument/2006/relationships/hyperlink" Target="https://new.gz-spb.ru/" TargetMode="External"/><Relationship Id="rId36" Type="http://schemas.openxmlformats.org/officeDocument/2006/relationships/hyperlink" Target="https://new.gz-spb.ru/" TargetMode="External"/><Relationship Id="rId49" Type="http://schemas.openxmlformats.org/officeDocument/2006/relationships/hyperlink" Target="https://new.gz-spb.ru/" TargetMode="External"/><Relationship Id="rId57" Type="http://schemas.openxmlformats.org/officeDocument/2006/relationships/hyperlink" Target="https://new.gz-spb.ru/" TargetMode="External"/><Relationship Id="rId10" Type="http://schemas.openxmlformats.org/officeDocument/2006/relationships/hyperlink" Target="https://new.gz-spb.ru/" TargetMode="External"/><Relationship Id="rId31" Type="http://schemas.openxmlformats.org/officeDocument/2006/relationships/hyperlink" Target="https://new.gz-spb.ru/" TargetMode="External"/><Relationship Id="rId44" Type="http://schemas.openxmlformats.org/officeDocument/2006/relationships/hyperlink" Target="https://new.gz-spb.ru/" TargetMode="External"/><Relationship Id="rId52" Type="http://schemas.openxmlformats.org/officeDocument/2006/relationships/hyperlink" Target="https://new.gz-spb.ru/" TargetMode="External"/><Relationship Id="rId60" Type="http://schemas.openxmlformats.org/officeDocument/2006/relationships/hyperlink" Target="https://new.gz-spb.ru/" TargetMode="External"/><Relationship Id="rId65" Type="http://schemas.openxmlformats.org/officeDocument/2006/relationships/hyperlink" Target="https://new.gz-spb.ru/" TargetMode="External"/><Relationship Id="rId73" Type="http://schemas.openxmlformats.org/officeDocument/2006/relationships/hyperlink" Target="https://new.gz-spb.ru/" TargetMode="External"/><Relationship Id="rId78" Type="http://schemas.openxmlformats.org/officeDocument/2006/relationships/hyperlink" Target="https://new.gz-spb.ru/" TargetMode="External"/><Relationship Id="rId81" Type="http://schemas.openxmlformats.org/officeDocument/2006/relationships/hyperlink" Target="https://new.gz-spb.ru/" TargetMode="External"/><Relationship Id="rId86" Type="http://schemas.openxmlformats.org/officeDocument/2006/relationships/hyperlink" Target="https://new.gz-spb.r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24"/>
  <sheetViews>
    <sheetView tabSelected="1" zoomScale="78" zoomScaleNormal="78" workbookViewId="0">
      <selection activeCell="A3" sqref="A3:XFD3"/>
    </sheetView>
  </sheetViews>
  <sheetFormatPr defaultRowHeight="15.75" x14ac:dyDescent="0.25"/>
  <cols>
    <col min="1" max="1" width="7.7109375" style="30" customWidth="1"/>
    <col min="2" max="2" width="15.28515625" style="17" customWidth="1"/>
    <col min="3" max="3" width="51.140625" style="30" customWidth="1"/>
    <col min="4" max="4" width="23.140625" style="30" customWidth="1"/>
    <col min="5" max="6" width="12.85546875" style="17" customWidth="1"/>
    <col min="7" max="7" width="44.28515625" style="17" customWidth="1"/>
    <col min="8" max="8" width="16.140625" style="17" customWidth="1"/>
    <col min="9" max="9" width="13.7109375" style="17" customWidth="1"/>
    <col min="10" max="10" width="18.7109375" style="17" customWidth="1"/>
    <col min="11" max="11" width="14.85546875" style="17" customWidth="1"/>
    <col min="12" max="12" width="9.140625" style="17"/>
    <col min="13" max="13" width="0" style="17" hidden="1" customWidth="1"/>
    <col min="14" max="14" width="17" style="17" customWidth="1"/>
    <col min="15" max="15" width="13.42578125" style="17" customWidth="1"/>
    <col min="16" max="16" width="12.85546875" style="17" customWidth="1"/>
    <col min="17" max="17" width="12.42578125" style="17" customWidth="1"/>
    <col min="18" max="16384" width="9.140625" style="17"/>
  </cols>
  <sheetData>
    <row r="1" spans="1:17" x14ac:dyDescent="0.25">
      <c r="A1" s="40" t="s">
        <v>0</v>
      </c>
      <c r="B1" s="41"/>
      <c r="C1" s="41"/>
      <c r="D1" s="41"/>
      <c r="E1" s="41"/>
      <c r="F1" s="41"/>
      <c r="G1" s="41"/>
      <c r="H1" s="41"/>
      <c r="I1" s="41"/>
      <c r="J1" s="41"/>
      <c r="K1" s="41"/>
    </row>
    <row r="2" spans="1:17" s="38" customFormat="1" ht="54" customHeight="1" x14ac:dyDescent="0.25">
      <c r="A2" s="42" t="s">
        <v>1</v>
      </c>
      <c r="B2" s="41"/>
      <c r="C2" s="41"/>
      <c r="D2" s="41"/>
      <c r="E2" s="41"/>
      <c r="F2" s="41"/>
      <c r="G2" s="41"/>
      <c r="H2" s="41"/>
      <c r="I2" s="41"/>
      <c r="J2" s="41"/>
      <c r="K2" s="41"/>
    </row>
    <row r="3" spans="1:17" s="38" customFormat="1" ht="87" hidden="1" customHeight="1" x14ac:dyDescent="0.25">
      <c r="A3" s="44" t="s">
        <v>120</v>
      </c>
      <c r="B3" s="61"/>
      <c r="C3" s="61"/>
      <c r="D3" s="61"/>
      <c r="E3" s="61"/>
      <c r="F3" s="61"/>
      <c r="G3" s="61"/>
      <c r="H3" s="61"/>
      <c r="I3" s="61"/>
      <c r="J3" s="61"/>
      <c r="K3" s="61"/>
    </row>
    <row r="4" spans="1:17" s="38" customFormat="1" ht="16.5" customHeight="1" x14ac:dyDescent="0.25">
      <c r="A4" s="39"/>
    </row>
    <row r="5" spans="1:17" s="38" customFormat="1" ht="19.5" customHeight="1" x14ac:dyDescent="0.25">
      <c r="A5" s="42" t="s">
        <v>121</v>
      </c>
      <c r="B5" s="41"/>
      <c r="C5" s="41"/>
      <c r="D5" s="41"/>
      <c r="E5" s="41"/>
      <c r="F5" s="41"/>
      <c r="G5" s="41"/>
      <c r="H5" s="41"/>
      <c r="I5" s="41"/>
      <c r="J5" s="41"/>
      <c r="K5" s="41"/>
    </row>
    <row r="6" spans="1:17" s="38" customFormat="1" ht="116.25" customHeight="1" x14ac:dyDescent="0.25">
      <c r="A6" s="44" t="s">
        <v>126</v>
      </c>
      <c r="B6" s="45"/>
      <c r="C6" s="45"/>
      <c r="D6" s="45"/>
      <c r="E6" s="45"/>
      <c r="F6" s="45"/>
      <c r="G6" s="45"/>
      <c r="H6" s="45"/>
      <c r="I6" s="45"/>
      <c r="J6" s="45"/>
      <c r="K6" s="45"/>
    </row>
    <row r="7" spans="1:17" ht="19.5" customHeight="1" x14ac:dyDescent="0.25">
      <c r="A7" s="43" t="s">
        <v>125</v>
      </c>
      <c r="B7" s="43"/>
      <c r="C7" s="43"/>
      <c r="D7" s="43"/>
      <c r="E7" s="43"/>
      <c r="F7" s="43"/>
      <c r="G7" s="43"/>
      <c r="H7" s="43"/>
      <c r="I7" s="43"/>
      <c r="J7" s="43"/>
      <c r="K7" s="43"/>
    </row>
    <row r="8" spans="1:17" ht="60" customHeight="1" x14ac:dyDescent="0.25">
      <c r="A8" s="52" t="s">
        <v>12</v>
      </c>
      <c r="B8" s="52"/>
      <c r="C8" s="52"/>
      <c r="D8" s="52"/>
      <c r="E8" s="52"/>
      <c r="F8" s="52"/>
      <c r="G8" s="52"/>
      <c r="H8" s="52"/>
      <c r="I8" s="52"/>
      <c r="J8" s="52"/>
      <c r="K8" s="1"/>
      <c r="L8" s="1"/>
      <c r="M8" s="1"/>
      <c r="N8" s="1"/>
      <c r="O8" s="1"/>
      <c r="P8" s="1"/>
      <c r="Q8" s="18"/>
    </row>
    <row r="9" spans="1:17" ht="51" customHeight="1" x14ac:dyDescent="0.25">
      <c r="A9" s="49" t="s">
        <v>124</v>
      </c>
      <c r="B9" s="49" t="s">
        <v>13</v>
      </c>
      <c r="C9" s="49" t="s">
        <v>14</v>
      </c>
      <c r="D9" s="49" t="s">
        <v>15</v>
      </c>
      <c r="E9" s="49"/>
      <c r="F9" s="49"/>
      <c r="G9" s="49"/>
      <c r="H9" s="49"/>
      <c r="I9" s="49"/>
      <c r="J9" s="49"/>
      <c r="K9" s="2" t="s">
        <v>122</v>
      </c>
      <c r="L9" s="46" t="s">
        <v>16</v>
      </c>
      <c r="M9" s="47"/>
      <c r="N9" s="47"/>
      <c r="O9" s="47"/>
      <c r="P9" s="47"/>
      <c r="Q9" s="48"/>
    </row>
    <row r="10" spans="1:17" ht="19.5" customHeight="1" x14ac:dyDescent="0.25">
      <c r="A10" s="49"/>
      <c r="B10" s="49"/>
      <c r="C10" s="49"/>
      <c r="D10" s="49" t="s">
        <v>17</v>
      </c>
      <c r="E10" s="49" t="s">
        <v>18</v>
      </c>
      <c r="F10" s="49"/>
      <c r="G10" s="50" t="s">
        <v>19</v>
      </c>
      <c r="H10" s="50"/>
      <c r="I10" s="50"/>
      <c r="J10" s="50"/>
      <c r="K10" s="3"/>
      <c r="L10" s="4"/>
      <c r="M10" s="4"/>
      <c r="N10" s="4"/>
      <c r="O10" s="4"/>
      <c r="P10" s="4"/>
      <c r="Q10" s="19"/>
    </row>
    <row r="11" spans="1:17" ht="148.5" customHeight="1" x14ac:dyDescent="0.25">
      <c r="A11" s="49"/>
      <c r="B11" s="49"/>
      <c r="C11" s="49"/>
      <c r="D11" s="49"/>
      <c r="E11" s="5" t="s">
        <v>20</v>
      </c>
      <c r="F11" s="5" t="s">
        <v>21</v>
      </c>
      <c r="G11" s="4" t="s">
        <v>22</v>
      </c>
      <c r="H11" s="4" t="s">
        <v>23</v>
      </c>
      <c r="I11" s="4" t="s">
        <v>24</v>
      </c>
      <c r="J11" s="4" t="s">
        <v>25</v>
      </c>
      <c r="K11" s="3"/>
      <c r="L11" s="4" t="s">
        <v>26</v>
      </c>
      <c r="M11" s="5" t="s">
        <v>119</v>
      </c>
      <c r="N11" s="5" t="s">
        <v>27</v>
      </c>
      <c r="O11" s="4" t="s">
        <v>28</v>
      </c>
      <c r="P11" s="4" t="s">
        <v>29</v>
      </c>
      <c r="Q11" s="4" t="s">
        <v>30</v>
      </c>
    </row>
    <row r="12" spans="1:17" ht="19.5" customHeight="1" x14ac:dyDescent="0.25">
      <c r="A12" s="5">
        <v>1</v>
      </c>
      <c r="B12" s="5">
        <v>2</v>
      </c>
      <c r="C12" s="5">
        <v>3</v>
      </c>
      <c r="D12" s="5">
        <v>4</v>
      </c>
      <c r="E12" s="5">
        <v>5</v>
      </c>
      <c r="F12" s="5">
        <v>6</v>
      </c>
      <c r="G12" s="5">
        <v>7</v>
      </c>
      <c r="H12" s="5">
        <v>8</v>
      </c>
      <c r="I12" s="5">
        <v>9</v>
      </c>
      <c r="J12" s="5">
        <v>10</v>
      </c>
      <c r="K12" s="2">
        <v>11</v>
      </c>
      <c r="L12" s="5">
        <v>12</v>
      </c>
      <c r="M12" s="5">
        <v>13</v>
      </c>
      <c r="N12" s="5">
        <v>13</v>
      </c>
      <c r="O12" s="5">
        <v>14</v>
      </c>
      <c r="P12" s="5">
        <v>15</v>
      </c>
      <c r="Q12" s="37">
        <v>16</v>
      </c>
    </row>
    <row r="13" spans="1:17" ht="19.5" customHeight="1" x14ac:dyDescent="0.25">
      <c r="A13" s="51" t="s">
        <v>31</v>
      </c>
      <c r="B13" s="51"/>
      <c r="C13" s="51"/>
      <c r="D13" s="51"/>
      <c r="E13" s="51"/>
      <c r="F13" s="51"/>
      <c r="G13" s="51"/>
      <c r="H13" s="51"/>
      <c r="I13" s="51"/>
      <c r="J13" s="51"/>
      <c r="K13" s="6"/>
      <c r="L13" s="7"/>
      <c r="M13" s="7"/>
      <c r="N13" s="7"/>
      <c r="O13" s="7"/>
      <c r="P13" s="7"/>
      <c r="Q13" s="19"/>
    </row>
    <row r="14" spans="1:17" ht="62.25" customHeight="1" x14ac:dyDescent="0.25">
      <c r="A14" s="8"/>
      <c r="B14" s="8"/>
      <c r="C14" s="9"/>
      <c r="D14" s="5" t="s">
        <v>32</v>
      </c>
      <c r="E14" s="8"/>
      <c r="F14" s="8"/>
      <c r="G14" s="49" t="s">
        <v>33</v>
      </c>
      <c r="H14" s="49"/>
      <c r="I14" s="49"/>
      <c r="J14" s="49"/>
      <c r="K14" s="2"/>
      <c r="L14" s="5"/>
      <c r="M14" s="5"/>
      <c r="N14" s="5"/>
      <c r="O14" s="5"/>
      <c r="P14" s="5"/>
      <c r="Q14" s="19"/>
    </row>
    <row r="15" spans="1:17" ht="19.5" customHeight="1" x14ac:dyDescent="0.25">
      <c r="A15" s="19"/>
      <c r="B15" s="19"/>
      <c r="C15" s="19"/>
      <c r="D15" s="19"/>
      <c r="E15" s="19"/>
      <c r="F15" s="19"/>
      <c r="G15" s="19"/>
      <c r="H15" s="19"/>
      <c r="I15" s="19"/>
      <c r="J15" s="19"/>
      <c r="K15" s="20"/>
      <c r="L15" s="19"/>
      <c r="M15" s="19"/>
      <c r="N15" s="19"/>
      <c r="O15" s="19"/>
      <c r="P15" s="19"/>
      <c r="Q15" s="19"/>
    </row>
    <row r="16" spans="1:17" ht="19.5" hidden="1" customHeight="1" x14ac:dyDescent="0.25">
      <c r="A16" s="53">
        <v>668</v>
      </c>
      <c r="B16" s="53" t="s">
        <v>34</v>
      </c>
      <c r="C16" s="54" t="s">
        <v>35</v>
      </c>
      <c r="D16" s="14" t="s">
        <v>36</v>
      </c>
      <c r="E16" s="11">
        <v>166</v>
      </c>
      <c r="F16" s="11" t="s">
        <v>37</v>
      </c>
      <c r="G16" s="55">
        <v>178.1</v>
      </c>
      <c r="H16" s="56"/>
      <c r="I16" s="56"/>
      <c r="J16" s="56"/>
      <c r="K16" s="10"/>
      <c r="L16" s="11"/>
      <c r="M16" s="11"/>
      <c r="N16" s="11"/>
      <c r="O16" s="11"/>
      <c r="P16" s="11"/>
      <c r="Q16" s="21"/>
    </row>
    <row r="17" spans="1:17" ht="19.5" hidden="1" customHeight="1" x14ac:dyDescent="0.25">
      <c r="A17" s="53"/>
      <c r="B17" s="53"/>
      <c r="C17" s="54"/>
      <c r="D17" s="14" t="s">
        <v>38</v>
      </c>
      <c r="E17" s="11">
        <v>166</v>
      </c>
      <c r="F17" s="11" t="s">
        <v>37</v>
      </c>
      <c r="G17" s="55">
        <v>127.93</v>
      </c>
      <c r="H17" s="56"/>
      <c r="I17" s="56"/>
      <c r="J17" s="56"/>
      <c r="K17" s="10"/>
      <c r="L17" s="11"/>
      <c r="M17" s="11"/>
      <c r="N17" s="11"/>
      <c r="O17" s="11"/>
      <c r="P17" s="11"/>
      <c r="Q17" s="21"/>
    </row>
    <row r="18" spans="1:17" ht="19.5" hidden="1" customHeight="1" x14ac:dyDescent="0.25">
      <c r="A18" s="53"/>
      <c r="B18" s="53"/>
      <c r="C18" s="54"/>
      <c r="D18" s="14" t="s">
        <v>39</v>
      </c>
      <c r="E18" s="11">
        <v>166</v>
      </c>
      <c r="F18" s="11" t="s">
        <v>37</v>
      </c>
      <c r="G18" s="55">
        <v>402.07</v>
      </c>
      <c r="H18" s="56"/>
      <c r="I18" s="56"/>
      <c r="J18" s="56"/>
      <c r="K18" s="10"/>
      <c r="L18" s="11"/>
      <c r="M18" s="11"/>
      <c r="N18" s="11"/>
      <c r="O18" s="11"/>
      <c r="P18" s="11"/>
      <c r="Q18" s="21"/>
    </row>
    <row r="19" spans="1:17" ht="19.5" hidden="1" customHeight="1" x14ac:dyDescent="0.25">
      <c r="A19" s="53">
        <v>669</v>
      </c>
      <c r="B19" s="53" t="s">
        <v>34</v>
      </c>
      <c r="C19" s="54" t="s">
        <v>40</v>
      </c>
      <c r="D19" s="14" t="s">
        <v>41</v>
      </c>
      <c r="E19" s="11">
        <v>112</v>
      </c>
      <c r="F19" s="12" t="s">
        <v>42</v>
      </c>
      <c r="G19" s="55">
        <v>111.56</v>
      </c>
      <c r="H19" s="56"/>
      <c r="I19" s="56"/>
      <c r="J19" s="56"/>
      <c r="K19" s="10"/>
      <c r="L19" s="11"/>
      <c r="M19" s="11"/>
      <c r="N19" s="11"/>
      <c r="O19" s="11"/>
      <c r="P19" s="11"/>
      <c r="Q19" s="21"/>
    </row>
    <row r="20" spans="1:17" ht="19.5" hidden="1" customHeight="1" x14ac:dyDescent="0.25">
      <c r="A20" s="53"/>
      <c r="B20" s="53"/>
      <c r="C20" s="54"/>
      <c r="D20" s="14" t="s">
        <v>43</v>
      </c>
      <c r="E20" s="11">
        <v>112</v>
      </c>
      <c r="F20" s="12" t="s">
        <v>42</v>
      </c>
      <c r="G20" s="55">
        <v>132.33000000000001</v>
      </c>
      <c r="H20" s="56"/>
      <c r="I20" s="56"/>
      <c r="J20" s="56"/>
      <c r="K20" s="10"/>
      <c r="L20" s="11"/>
      <c r="M20" s="11"/>
      <c r="N20" s="11"/>
      <c r="O20" s="11"/>
      <c r="P20" s="11"/>
      <c r="Q20" s="21"/>
    </row>
    <row r="21" spans="1:17" ht="19.5" hidden="1" customHeight="1" x14ac:dyDescent="0.25">
      <c r="A21" s="53">
        <v>670</v>
      </c>
      <c r="B21" s="53" t="s">
        <v>34</v>
      </c>
      <c r="C21" s="54" t="s">
        <v>44</v>
      </c>
      <c r="D21" s="14" t="s">
        <v>45</v>
      </c>
      <c r="E21" s="11">
        <v>796</v>
      </c>
      <c r="F21" s="11" t="s">
        <v>46</v>
      </c>
      <c r="G21" s="55">
        <v>6.71</v>
      </c>
      <c r="H21" s="56"/>
      <c r="I21" s="56"/>
      <c r="J21" s="56"/>
      <c r="K21" s="10"/>
      <c r="L21" s="11"/>
      <c r="M21" s="11"/>
      <c r="N21" s="11"/>
      <c r="O21" s="11"/>
      <c r="P21" s="11"/>
      <c r="Q21" s="21"/>
    </row>
    <row r="22" spans="1:17" ht="19.5" hidden="1" customHeight="1" x14ac:dyDescent="0.25">
      <c r="A22" s="53"/>
      <c r="B22" s="53"/>
      <c r="C22" s="54"/>
      <c r="D22" s="14" t="s">
        <v>47</v>
      </c>
      <c r="E22" s="11">
        <v>796</v>
      </c>
      <c r="F22" s="11" t="s">
        <v>46</v>
      </c>
      <c r="G22" s="55">
        <v>31.35</v>
      </c>
      <c r="H22" s="56"/>
      <c r="I22" s="56"/>
      <c r="J22" s="56"/>
      <c r="K22" s="10"/>
      <c r="L22" s="11"/>
      <c r="M22" s="11"/>
      <c r="N22" s="11"/>
      <c r="O22" s="11"/>
      <c r="P22" s="11"/>
      <c r="Q22" s="21"/>
    </row>
    <row r="23" spans="1:17" ht="19.5" hidden="1" customHeight="1" x14ac:dyDescent="0.25">
      <c r="A23" s="53"/>
      <c r="B23" s="53"/>
      <c r="C23" s="54"/>
      <c r="D23" s="14" t="s">
        <v>48</v>
      </c>
      <c r="E23" s="11">
        <v>796</v>
      </c>
      <c r="F23" s="11" t="s">
        <v>46</v>
      </c>
      <c r="G23" s="55">
        <v>58.51</v>
      </c>
      <c r="H23" s="56"/>
      <c r="I23" s="56"/>
      <c r="J23" s="56"/>
      <c r="K23" s="10"/>
      <c r="L23" s="11"/>
      <c r="M23" s="11"/>
      <c r="N23" s="11"/>
      <c r="O23" s="11"/>
      <c r="P23" s="11"/>
      <c r="Q23" s="21"/>
    </row>
    <row r="24" spans="1:17" ht="19.5" hidden="1" customHeight="1" x14ac:dyDescent="0.25">
      <c r="A24" s="53"/>
      <c r="B24" s="53"/>
      <c r="C24" s="54"/>
      <c r="D24" s="14" t="s">
        <v>49</v>
      </c>
      <c r="E24" s="11">
        <v>796</v>
      </c>
      <c r="F24" s="11" t="s">
        <v>46</v>
      </c>
      <c r="G24" s="55">
        <v>26.55</v>
      </c>
      <c r="H24" s="56"/>
      <c r="I24" s="56"/>
      <c r="J24" s="56"/>
      <c r="K24" s="10"/>
      <c r="L24" s="11"/>
      <c r="M24" s="11"/>
      <c r="N24" s="11"/>
      <c r="O24" s="11"/>
      <c r="P24" s="11"/>
      <c r="Q24" s="21"/>
    </row>
    <row r="25" spans="1:17" ht="19.5" hidden="1" customHeight="1" x14ac:dyDescent="0.25">
      <c r="A25" s="53"/>
      <c r="B25" s="53"/>
      <c r="C25" s="54"/>
      <c r="D25" s="14" t="s">
        <v>50</v>
      </c>
      <c r="E25" s="11">
        <v>796</v>
      </c>
      <c r="F25" s="11" t="s">
        <v>46</v>
      </c>
      <c r="G25" s="55">
        <v>24.05</v>
      </c>
      <c r="H25" s="56"/>
      <c r="I25" s="56"/>
      <c r="J25" s="56"/>
      <c r="K25" s="10"/>
      <c r="L25" s="11"/>
      <c r="M25" s="11"/>
      <c r="N25" s="11"/>
      <c r="O25" s="11"/>
      <c r="P25" s="11"/>
      <c r="Q25" s="21"/>
    </row>
    <row r="26" spans="1:17" ht="19.5" hidden="1" customHeight="1" x14ac:dyDescent="0.25">
      <c r="A26" s="57"/>
      <c r="B26" s="57"/>
      <c r="C26" s="58"/>
      <c r="D26" s="22" t="s">
        <v>51</v>
      </c>
      <c r="E26" s="13">
        <v>796</v>
      </c>
      <c r="F26" s="13" t="s">
        <v>46</v>
      </c>
      <c r="G26" s="59">
        <v>42.35</v>
      </c>
      <c r="H26" s="60"/>
      <c r="I26" s="60"/>
      <c r="J26" s="60"/>
      <c r="K26" s="10"/>
      <c r="L26" s="13"/>
      <c r="M26" s="13"/>
      <c r="N26" s="13"/>
      <c r="O26" s="13"/>
      <c r="P26" s="13"/>
      <c r="Q26" s="23"/>
    </row>
    <row r="27" spans="1:17" ht="19.5" hidden="1" customHeight="1" x14ac:dyDescent="0.25">
      <c r="A27" s="53">
        <v>671</v>
      </c>
      <c r="B27" s="53" t="s">
        <v>34</v>
      </c>
      <c r="C27" s="54" t="s">
        <v>117</v>
      </c>
      <c r="D27" s="14" t="s">
        <v>52</v>
      </c>
      <c r="E27" s="34">
        <v>112</v>
      </c>
      <c r="F27" s="35" t="s">
        <v>42</v>
      </c>
      <c r="G27" s="55">
        <v>61.99</v>
      </c>
      <c r="H27" s="56"/>
      <c r="I27" s="56"/>
      <c r="J27" s="56"/>
      <c r="K27" s="34"/>
      <c r="L27" s="34"/>
      <c r="M27" s="34"/>
      <c r="N27" s="34"/>
      <c r="O27" s="34"/>
      <c r="P27" s="34"/>
      <c r="Q27" s="21"/>
    </row>
    <row r="28" spans="1:17" ht="114.75" customHeight="1" x14ac:dyDescent="0.25">
      <c r="A28" s="53"/>
      <c r="B28" s="53"/>
      <c r="C28" s="54"/>
      <c r="D28" s="14" t="s">
        <v>53</v>
      </c>
      <c r="E28" s="34">
        <v>112</v>
      </c>
      <c r="F28" s="35" t="s">
        <v>42</v>
      </c>
      <c r="G28" s="55">
        <f>M28</f>
        <v>245.85</v>
      </c>
      <c r="H28" s="56"/>
      <c r="I28" s="56"/>
      <c r="J28" s="56"/>
      <c r="K28" s="35" t="s">
        <v>123</v>
      </c>
      <c r="L28" s="34" t="s">
        <v>54</v>
      </c>
      <c r="M28" s="34">
        <v>245.85</v>
      </c>
      <c r="N28" s="34" t="s">
        <v>55</v>
      </c>
      <c r="O28" s="15">
        <f>M28*5</f>
        <v>1229.25</v>
      </c>
      <c r="P28" s="34">
        <v>8</v>
      </c>
      <c r="Q28" s="16">
        <f>O28*P28</f>
        <v>9834</v>
      </c>
    </row>
    <row r="29" spans="1:17" ht="19.5" hidden="1" customHeight="1" x14ac:dyDescent="0.25">
      <c r="A29" s="53"/>
      <c r="B29" s="53"/>
      <c r="C29" s="54"/>
      <c r="D29" s="14" t="s">
        <v>56</v>
      </c>
      <c r="E29" s="34">
        <v>112</v>
      </c>
      <c r="F29" s="35" t="s">
        <v>42</v>
      </c>
      <c r="G29" s="55">
        <v>301.91000000000003</v>
      </c>
      <c r="H29" s="56"/>
      <c r="I29" s="56"/>
      <c r="J29" s="56"/>
      <c r="K29" s="34"/>
      <c r="L29" s="34"/>
      <c r="M29" s="34"/>
      <c r="N29" s="34"/>
      <c r="O29" s="15"/>
      <c r="P29" s="34"/>
      <c r="Q29" s="24"/>
    </row>
    <row r="30" spans="1:17" ht="19.5" hidden="1" customHeight="1" x14ac:dyDescent="0.25">
      <c r="A30" s="53"/>
      <c r="B30" s="53"/>
      <c r="C30" s="54"/>
      <c r="D30" s="14" t="s">
        <v>57</v>
      </c>
      <c r="E30" s="34">
        <v>112</v>
      </c>
      <c r="F30" s="35" t="s">
        <v>42</v>
      </c>
      <c r="G30" s="55">
        <v>128.05000000000001</v>
      </c>
      <c r="H30" s="56"/>
      <c r="I30" s="56"/>
      <c r="J30" s="56"/>
      <c r="K30" s="34"/>
      <c r="L30" s="34"/>
      <c r="M30" s="34"/>
      <c r="N30" s="34"/>
      <c r="O30" s="15"/>
      <c r="P30" s="34"/>
      <c r="Q30" s="24"/>
    </row>
    <row r="31" spans="1:17" ht="19.5" hidden="1" customHeight="1" x14ac:dyDescent="0.25">
      <c r="A31" s="53"/>
      <c r="B31" s="53"/>
      <c r="C31" s="54"/>
      <c r="D31" s="14" t="s">
        <v>58</v>
      </c>
      <c r="E31" s="34">
        <v>112</v>
      </c>
      <c r="F31" s="35" t="s">
        <v>42</v>
      </c>
      <c r="G31" s="55">
        <v>214</v>
      </c>
      <c r="H31" s="56"/>
      <c r="I31" s="56"/>
      <c r="J31" s="56"/>
      <c r="K31" s="34"/>
      <c r="L31" s="34"/>
      <c r="M31" s="34"/>
      <c r="N31" s="34"/>
      <c r="O31" s="15"/>
      <c r="P31" s="34"/>
      <c r="Q31" s="24"/>
    </row>
    <row r="32" spans="1:17" ht="19.5" hidden="1" customHeight="1" x14ac:dyDescent="0.25">
      <c r="A32" s="53"/>
      <c r="B32" s="53"/>
      <c r="C32" s="54"/>
      <c r="D32" s="14" t="s">
        <v>59</v>
      </c>
      <c r="E32" s="34">
        <v>112</v>
      </c>
      <c r="F32" s="35" t="s">
        <v>42</v>
      </c>
      <c r="G32" s="55">
        <v>302.93</v>
      </c>
      <c r="H32" s="56"/>
      <c r="I32" s="56"/>
      <c r="J32" s="56"/>
      <c r="K32" s="34"/>
      <c r="L32" s="34"/>
      <c r="M32" s="34"/>
      <c r="N32" s="34"/>
      <c r="O32" s="15"/>
      <c r="P32" s="34"/>
      <c r="Q32" s="24"/>
    </row>
    <row r="33" spans="1:17" ht="19.5" hidden="1" customHeight="1" x14ac:dyDescent="0.25">
      <c r="A33" s="53"/>
      <c r="B33" s="53"/>
      <c r="C33" s="54"/>
      <c r="D33" s="14" t="s">
        <v>60</v>
      </c>
      <c r="E33" s="34">
        <v>112</v>
      </c>
      <c r="F33" s="35" t="s">
        <v>42</v>
      </c>
      <c r="G33" s="55">
        <v>369.1</v>
      </c>
      <c r="H33" s="56"/>
      <c r="I33" s="56"/>
      <c r="J33" s="56"/>
      <c r="K33" s="34"/>
      <c r="L33" s="34"/>
      <c r="M33" s="34"/>
      <c r="N33" s="34"/>
      <c r="O33" s="15"/>
      <c r="P33" s="34"/>
      <c r="Q33" s="24"/>
    </row>
    <row r="34" spans="1:17" ht="19.5" hidden="1" customHeight="1" x14ac:dyDescent="0.25">
      <c r="A34" s="53"/>
      <c r="B34" s="53"/>
      <c r="C34" s="54"/>
      <c r="D34" s="14" t="s">
        <v>61</v>
      </c>
      <c r="E34" s="34">
        <v>796</v>
      </c>
      <c r="F34" s="34" t="s">
        <v>46</v>
      </c>
      <c r="G34" s="55">
        <v>243.62</v>
      </c>
      <c r="H34" s="56"/>
      <c r="I34" s="56"/>
      <c r="J34" s="56"/>
      <c r="K34" s="34"/>
      <c r="L34" s="34"/>
      <c r="M34" s="34"/>
      <c r="N34" s="34"/>
      <c r="O34" s="15"/>
      <c r="P34" s="34"/>
      <c r="Q34" s="24"/>
    </row>
    <row r="35" spans="1:17" ht="19.5" hidden="1" customHeight="1" x14ac:dyDescent="0.25">
      <c r="A35" s="53"/>
      <c r="B35" s="53"/>
      <c r="C35" s="54"/>
      <c r="D35" s="14" t="s">
        <v>62</v>
      </c>
      <c r="E35" s="34">
        <v>112</v>
      </c>
      <c r="F35" s="35" t="s">
        <v>42</v>
      </c>
      <c r="G35" s="55">
        <v>199.38</v>
      </c>
      <c r="H35" s="56"/>
      <c r="I35" s="56"/>
      <c r="J35" s="56"/>
      <c r="K35" s="34"/>
      <c r="L35" s="34"/>
      <c r="M35" s="34"/>
      <c r="N35" s="34"/>
      <c r="O35" s="15"/>
      <c r="P35" s="34"/>
      <c r="Q35" s="24"/>
    </row>
    <row r="36" spans="1:17" ht="19.5" hidden="1" customHeight="1" x14ac:dyDescent="0.25">
      <c r="A36" s="53"/>
      <c r="B36" s="53"/>
      <c r="C36" s="54"/>
      <c r="D36" s="14" t="s">
        <v>63</v>
      </c>
      <c r="E36" s="34">
        <v>112</v>
      </c>
      <c r="F36" s="35" t="s">
        <v>42</v>
      </c>
      <c r="G36" s="55">
        <v>127.56</v>
      </c>
      <c r="H36" s="56"/>
      <c r="I36" s="56"/>
      <c r="J36" s="56"/>
      <c r="K36" s="34"/>
      <c r="L36" s="34"/>
      <c r="M36" s="34"/>
      <c r="N36" s="34"/>
      <c r="O36" s="15"/>
      <c r="P36" s="34"/>
      <c r="Q36" s="24"/>
    </row>
    <row r="37" spans="1:17" ht="19.5" hidden="1" customHeight="1" x14ac:dyDescent="0.25">
      <c r="A37" s="19"/>
      <c r="B37" s="19"/>
      <c r="C37" s="19"/>
      <c r="D37" s="19"/>
      <c r="E37" s="19"/>
      <c r="F37" s="19"/>
      <c r="G37" s="19"/>
      <c r="H37" s="19"/>
      <c r="I37" s="19"/>
      <c r="J37" s="19"/>
      <c r="K37" s="19"/>
      <c r="L37" s="19"/>
      <c r="M37" s="19"/>
      <c r="N37" s="19"/>
      <c r="O37" s="25"/>
      <c r="P37" s="19"/>
      <c r="Q37" s="26"/>
    </row>
    <row r="38" spans="1:17" ht="19.5" hidden="1" customHeight="1" x14ac:dyDescent="0.25">
      <c r="A38" s="53">
        <v>654</v>
      </c>
      <c r="B38" s="53" t="s">
        <v>64</v>
      </c>
      <c r="C38" s="54" t="s">
        <v>65</v>
      </c>
      <c r="D38" s="14" t="s">
        <v>66</v>
      </c>
      <c r="E38" s="34">
        <v>796</v>
      </c>
      <c r="F38" s="34" t="s">
        <v>46</v>
      </c>
      <c r="G38" s="55">
        <v>24.55</v>
      </c>
      <c r="H38" s="56"/>
      <c r="I38" s="56"/>
      <c r="J38" s="56"/>
      <c r="K38" s="34"/>
      <c r="L38" s="34"/>
      <c r="M38" s="34"/>
      <c r="N38" s="34"/>
      <c r="O38" s="15"/>
      <c r="P38" s="34"/>
      <c r="Q38" s="24"/>
    </row>
    <row r="39" spans="1:17" ht="19.5" hidden="1" customHeight="1" x14ac:dyDescent="0.25">
      <c r="A39" s="53"/>
      <c r="B39" s="53"/>
      <c r="C39" s="54"/>
      <c r="D39" s="14" t="s">
        <v>67</v>
      </c>
      <c r="E39" s="34">
        <v>796</v>
      </c>
      <c r="F39" s="34" t="s">
        <v>46</v>
      </c>
      <c r="G39" s="55">
        <v>111.97</v>
      </c>
      <c r="H39" s="56"/>
      <c r="I39" s="56"/>
      <c r="J39" s="56"/>
      <c r="K39" s="34"/>
      <c r="L39" s="34"/>
      <c r="M39" s="34"/>
      <c r="N39" s="34"/>
      <c r="O39" s="15"/>
      <c r="P39" s="34"/>
      <c r="Q39" s="24"/>
    </row>
    <row r="40" spans="1:17" ht="19.5" hidden="1" customHeight="1" x14ac:dyDescent="0.25">
      <c r="A40" s="53"/>
      <c r="B40" s="53"/>
      <c r="C40" s="54"/>
      <c r="D40" s="14" t="s">
        <v>68</v>
      </c>
      <c r="E40" s="34">
        <v>796</v>
      </c>
      <c r="F40" s="34" t="s">
        <v>46</v>
      </c>
      <c r="G40" s="55">
        <v>204.99</v>
      </c>
      <c r="H40" s="56"/>
      <c r="I40" s="56"/>
      <c r="J40" s="56"/>
      <c r="K40" s="34"/>
      <c r="L40" s="34"/>
      <c r="M40" s="34"/>
      <c r="N40" s="34"/>
      <c r="O40" s="15"/>
      <c r="P40" s="34"/>
      <c r="Q40" s="24"/>
    </row>
    <row r="41" spans="1:17" ht="19.5" hidden="1" customHeight="1" x14ac:dyDescent="0.25">
      <c r="A41" s="53"/>
      <c r="B41" s="53"/>
      <c r="C41" s="54"/>
      <c r="D41" s="14" t="s">
        <v>69</v>
      </c>
      <c r="E41" s="34">
        <v>796</v>
      </c>
      <c r="F41" s="34" t="s">
        <v>46</v>
      </c>
      <c r="G41" s="55">
        <v>225.59</v>
      </c>
      <c r="H41" s="56"/>
      <c r="I41" s="56"/>
      <c r="J41" s="56"/>
      <c r="K41" s="34"/>
      <c r="L41" s="34"/>
      <c r="M41" s="34"/>
      <c r="N41" s="34"/>
      <c r="O41" s="15"/>
      <c r="P41" s="34"/>
      <c r="Q41" s="24"/>
    </row>
    <row r="42" spans="1:17" ht="19.5" hidden="1" customHeight="1" x14ac:dyDescent="0.25">
      <c r="A42" s="53"/>
      <c r="B42" s="53"/>
      <c r="C42" s="54"/>
      <c r="D42" s="14" t="s">
        <v>70</v>
      </c>
      <c r="E42" s="34">
        <v>796</v>
      </c>
      <c r="F42" s="34" t="s">
        <v>46</v>
      </c>
      <c r="G42" s="55">
        <v>24.87</v>
      </c>
      <c r="H42" s="56"/>
      <c r="I42" s="56"/>
      <c r="J42" s="56"/>
      <c r="K42" s="34"/>
      <c r="L42" s="34"/>
      <c r="M42" s="34"/>
      <c r="N42" s="34"/>
      <c r="O42" s="15"/>
      <c r="P42" s="34"/>
      <c r="Q42" s="24"/>
    </row>
    <row r="43" spans="1:17" ht="19.5" hidden="1" customHeight="1" x14ac:dyDescent="0.25">
      <c r="A43" s="53"/>
      <c r="B43" s="53"/>
      <c r="C43" s="54"/>
      <c r="D43" s="14" t="s">
        <v>71</v>
      </c>
      <c r="E43" s="34">
        <v>796</v>
      </c>
      <c r="F43" s="34" t="s">
        <v>46</v>
      </c>
      <c r="G43" s="55">
        <v>63.67</v>
      </c>
      <c r="H43" s="56"/>
      <c r="I43" s="56"/>
      <c r="J43" s="56"/>
      <c r="K43" s="34"/>
      <c r="L43" s="34"/>
      <c r="M43" s="34"/>
      <c r="N43" s="34"/>
      <c r="O43" s="15"/>
      <c r="P43" s="34"/>
      <c r="Q43" s="24"/>
    </row>
    <row r="44" spans="1:17" ht="19.5" hidden="1" customHeight="1" x14ac:dyDescent="0.25">
      <c r="A44" s="53"/>
      <c r="B44" s="53"/>
      <c r="C44" s="54"/>
      <c r="D44" s="14" t="s">
        <v>72</v>
      </c>
      <c r="E44" s="34">
        <v>796</v>
      </c>
      <c r="F44" s="34" t="s">
        <v>46</v>
      </c>
      <c r="G44" s="55">
        <v>151.09</v>
      </c>
      <c r="H44" s="56"/>
      <c r="I44" s="56"/>
      <c r="J44" s="56"/>
      <c r="K44" s="34"/>
      <c r="L44" s="34"/>
      <c r="M44" s="34"/>
      <c r="N44" s="34"/>
      <c r="O44" s="15"/>
      <c r="P44" s="34"/>
      <c r="Q44" s="24"/>
    </row>
    <row r="45" spans="1:17" ht="19.5" hidden="1" customHeight="1" x14ac:dyDescent="0.25">
      <c r="A45" s="53"/>
      <c r="B45" s="53"/>
      <c r="C45" s="54"/>
      <c r="D45" s="14" t="s">
        <v>73</v>
      </c>
      <c r="E45" s="34">
        <v>796</v>
      </c>
      <c r="F45" s="34" t="s">
        <v>46</v>
      </c>
      <c r="G45" s="55">
        <v>333.25</v>
      </c>
      <c r="H45" s="56"/>
      <c r="I45" s="56"/>
      <c r="J45" s="56"/>
      <c r="K45" s="34"/>
      <c r="L45" s="34"/>
      <c r="M45" s="34"/>
      <c r="N45" s="34"/>
      <c r="O45" s="15"/>
      <c r="P45" s="34"/>
      <c r="Q45" s="24"/>
    </row>
    <row r="46" spans="1:17" ht="19.5" hidden="1" customHeight="1" x14ac:dyDescent="0.25">
      <c r="A46" s="53"/>
      <c r="B46" s="53"/>
      <c r="C46" s="54"/>
      <c r="D46" s="14" t="s">
        <v>74</v>
      </c>
      <c r="E46" s="34">
        <v>796</v>
      </c>
      <c r="F46" s="34" t="s">
        <v>46</v>
      </c>
      <c r="G46" s="55">
        <v>343.47</v>
      </c>
      <c r="H46" s="56"/>
      <c r="I46" s="56"/>
      <c r="J46" s="56"/>
      <c r="K46" s="34"/>
      <c r="L46" s="34"/>
      <c r="M46" s="34"/>
      <c r="N46" s="34"/>
      <c r="O46" s="15"/>
      <c r="P46" s="34"/>
      <c r="Q46" s="24"/>
    </row>
    <row r="47" spans="1:17" ht="19.5" hidden="1" customHeight="1" x14ac:dyDescent="0.25">
      <c r="A47" s="53"/>
      <c r="B47" s="53"/>
      <c r="C47" s="54"/>
      <c r="D47" s="27" t="s">
        <v>75</v>
      </c>
      <c r="E47" s="34">
        <v>796</v>
      </c>
      <c r="F47" s="34" t="s">
        <v>46</v>
      </c>
      <c r="G47" s="55">
        <v>22.45</v>
      </c>
      <c r="H47" s="56"/>
      <c r="I47" s="56"/>
      <c r="J47" s="56"/>
      <c r="K47" s="34"/>
      <c r="L47" s="34"/>
      <c r="M47" s="34"/>
      <c r="N47" s="34"/>
      <c r="O47" s="15"/>
      <c r="P47" s="34"/>
      <c r="Q47" s="24"/>
    </row>
    <row r="48" spans="1:17" ht="19.5" hidden="1" customHeight="1" x14ac:dyDescent="0.25">
      <c r="A48" s="53">
        <v>655</v>
      </c>
      <c r="B48" s="53" t="s">
        <v>64</v>
      </c>
      <c r="C48" s="54" t="s">
        <v>76</v>
      </c>
      <c r="D48" s="14" t="s">
        <v>77</v>
      </c>
      <c r="E48" s="34">
        <v>778</v>
      </c>
      <c r="F48" s="34" t="s">
        <v>78</v>
      </c>
      <c r="G48" s="55">
        <v>147.66999999999999</v>
      </c>
      <c r="H48" s="56"/>
      <c r="I48" s="56"/>
      <c r="J48" s="56"/>
      <c r="K48" s="34"/>
      <c r="L48" s="34"/>
      <c r="M48" s="34"/>
      <c r="N48" s="34"/>
      <c r="O48" s="15"/>
      <c r="P48" s="34"/>
      <c r="Q48" s="24"/>
    </row>
    <row r="49" spans="1:17" ht="19.5" hidden="1" customHeight="1" x14ac:dyDescent="0.25">
      <c r="A49" s="53"/>
      <c r="B49" s="53"/>
      <c r="C49" s="54"/>
      <c r="D49" s="14" t="s">
        <v>79</v>
      </c>
      <c r="E49" s="34">
        <v>778</v>
      </c>
      <c r="F49" s="34" t="s">
        <v>78</v>
      </c>
      <c r="G49" s="55">
        <v>29.4</v>
      </c>
      <c r="H49" s="56"/>
      <c r="I49" s="56"/>
      <c r="J49" s="56"/>
      <c r="K49" s="34"/>
      <c r="L49" s="34"/>
      <c r="M49" s="34"/>
      <c r="N49" s="34"/>
      <c r="O49" s="15"/>
      <c r="P49" s="34"/>
      <c r="Q49" s="24"/>
    </row>
    <row r="50" spans="1:17" ht="19.5" hidden="1" customHeight="1" x14ac:dyDescent="0.25">
      <c r="A50" s="53">
        <v>656</v>
      </c>
      <c r="B50" s="53" t="s">
        <v>64</v>
      </c>
      <c r="C50" s="54" t="s">
        <v>80</v>
      </c>
      <c r="D50" s="14" t="s">
        <v>81</v>
      </c>
      <c r="E50" s="34">
        <v>778</v>
      </c>
      <c r="F50" s="34" t="s">
        <v>78</v>
      </c>
      <c r="G50" s="55">
        <v>32.15</v>
      </c>
      <c r="H50" s="56"/>
      <c r="I50" s="56"/>
      <c r="J50" s="56"/>
      <c r="K50" s="34"/>
      <c r="L50" s="34"/>
      <c r="M50" s="34"/>
      <c r="N50" s="34"/>
      <c r="O50" s="15"/>
      <c r="P50" s="34"/>
      <c r="Q50" s="24"/>
    </row>
    <row r="51" spans="1:17" ht="19.5" hidden="1" customHeight="1" x14ac:dyDescent="0.25">
      <c r="A51" s="53"/>
      <c r="B51" s="53"/>
      <c r="C51" s="54"/>
      <c r="D51" s="14" t="s">
        <v>82</v>
      </c>
      <c r="E51" s="34">
        <v>778</v>
      </c>
      <c r="F51" s="34" t="s">
        <v>78</v>
      </c>
      <c r="G51" s="55">
        <v>26.96</v>
      </c>
      <c r="H51" s="56"/>
      <c r="I51" s="56"/>
      <c r="J51" s="56"/>
      <c r="K51" s="34"/>
      <c r="L51" s="34"/>
      <c r="M51" s="34"/>
      <c r="N51" s="34"/>
      <c r="O51" s="15"/>
      <c r="P51" s="34"/>
      <c r="Q51" s="24"/>
    </row>
    <row r="52" spans="1:17" ht="19.5" hidden="1" customHeight="1" x14ac:dyDescent="0.25">
      <c r="A52" s="53"/>
      <c r="B52" s="53"/>
      <c r="C52" s="54"/>
      <c r="D52" s="14" t="s">
        <v>83</v>
      </c>
      <c r="E52" s="34">
        <v>778</v>
      </c>
      <c r="F52" s="34" t="s">
        <v>78</v>
      </c>
      <c r="G52" s="55">
        <v>79.510000000000005</v>
      </c>
      <c r="H52" s="56"/>
      <c r="I52" s="56"/>
      <c r="J52" s="56"/>
      <c r="K52" s="34"/>
      <c r="L52" s="34"/>
      <c r="M52" s="34"/>
      <c r="N52" s="34"/>
      <c r="O52" s="15"/>
      <c r="P52" s="34"/>
      <c r="Q52" s="24"/>
    </row>
    <row r="53" spans="1:17" ht="19.5" hidden="1" customHeight="1" x14ac:dyDescent="0.25">
      <c r="A53" s="53"/>
      <c r="B53" s="53"/>
      <c r="C53" s="54"/>
      <c r="D53" s="14" t="s">
        <v>84</v>
      </c>
      <c r="E53" s="34">
        <v>778</v>
      </c>
      <c r="F53" s="34" t="s">
        <v>78</v>
      </c>
      <c r="G53" s="55">
        <v>39.9</v>
      </c>
      <c r="H53" s="56"/>
      <c r="I53" s="56"/>
      <c r="J53" s="56"/>
      <c r="K53" s="34"/>
      <c r="L53" s="34"/>
      <c r="M53" s="34"/>
      <c r="N53" s="34"/>
      <c r="O53" s="15"/>
      <c r="P53" s="34"/>
      <c r="Q53" s="24"/>
    </row>
    <row r="54" spans="1:17" ht="19.5" hidden="1" customHeight="1" x14ac:dyDescent="0.25">
      <c r="A54" s="53"/>
      <c r="B54" s="53"/>
      <c r="C54" s="54"/>
      <c r="D54" s="14" t="s">
        <v>85</v>
      </c>
      <c r="E54" s="34">
        <v>778</v>
      </c>
      <c r="F54" s="34" t="s">
        <v>78</v>
      </c>
      <c r="G54" s="55">
        <v>58.08</v>
      </c>
      <c r="H54" s="56"/>
      <c r="I54" s="56"/>
      <c r="J54" s="56"/>
      <c r="K54" s="34"/>
      <c r="L54" s="34"/>
      <c r="M54" s="34"/>
      <c r="N54" s="34"/>
      <c r="O54" s="15"/>
      <c r="P54" s="34"/>
      <c r="Q54" s="24"/>
    </row>
    <row r="55" spans="1:17" ht="19.5" hidden="1" customHeight="1" x14ac:dyDescent="0.25">
      <c r="A55" s="53">
        <v>657</v>
      </c>
      <c r="B55" s="53" t="s">
        <v>64</v>
      </c>
      <c r="C55" s="54" t="s">
        <v>86</v>
      </c>
      <c r="D55" s="14" t="s">
        <v>87</v>
      </c>
      <c r="E55" s="34">
        <v>778</v>
      </c>
      <c r="F55" s="34" t="s">
        <v>78</v>
      </c>
      <c r="G55" s="55">
        <v>120.83</v>
      </c>
      <c r="H55" s="56"/>
      <c r="I55" s="56"/>
      <c r="J55" s="56"/>
      <c r="K55" s="34"/>
      <c r="L55" s="34"/>
      <c r="M55" s="34"/>
      <c r="N55" s="34"/>
      <c r="O55" s="15"/>
      <c r="P55" s="34"/>
      <c r="Q55" s="24"/>
    </row>
    <row r="56" spans="1:17" ht="19.5" hidden="1" customHeight="1" x14ac:dyDescent="0.25">
      <c r="A56" s="53"/>
      <c r="B56" s="53"/>
      <c r="C56" s="54"/>
      <c r="D56" s="14" t="s">
        <v>88</v>
      </c>
      <c r="E56" s="34">
        <v>778</v>
      </c>
      <c r="F56" s="34" t="s">
        <v>78</v>
      </c>
      <c r="G56" s="55">
        <v>103.69</v>
      </c>
      <c r="H56" s="56"/>
      <c r="I56" s="56"/>
      <c r="J56" s="56"/>
      <c r="K56" s="34"/>
      <c r="L56" s="34"/>
      <c r="M56" s="34"/>
      <c r="N56" s="34"/>
      <c r="O56" s="15"/>
      <c r="P56" s="34"/>
      <c r="Q56" s="24"/>
    </row>
    <row r="57" spans="1:17" ht="19.5" hidden="1" customHeight="1" x14ac:dyDescent="0.25">
      <c r="A57" s="53"/>
      <c r="B57" s="53"/>
      <c r="C57" s="54"/>
      <c r="D57" s="14" t="s">
        <v>89</v>
      </c>
      <c r="E57" s="34">
        <v>778</v>
      </c>
      <c r="F57" s="34" t="s">
        <v>78</v>
      </c>
      <c r="G57" s="55">
        <v>184.07</v>
      </c>
      <c r="H57" s="56"/>
      <c r="I57" s="56"/>
      <c r="J57" s="56"/>
      <c r="K57" s="34"/>
      <c r="L57" s="34"/>
      <c r="M57" s="34"/>
      <c r="N57" s="34"/>
      <c r="O57" s="15"/>
      <c r="P57" s="34"/>
      <c r="Q57" s="24"/>
    </row>
    <row r="58" spans="1:17" ht="19.5" hidden="1" customHeight="1" x14ac:dyDescent="0.25">
      <c r="A58" s="53"/>
      <c r="B58" s="53"/>
      <c r="C58" s="54"/>
      <c r="D58" s="14" t="s">
        <v>90</v>
      </c>
      <c r="E58" s="34">
        <v>778</v>
      </c>
      <c r="F58" s="34" t="s">
        <v>78</v>
      </c>
      <c r="G58" s="55">
        <v>136.58000000000001</v>
      </c>
      <c r="H58" s="56"/>
      <c r="I58" s="56"/>
      <c r="J58" s="56"/>
      <c r="K58" s="34"/>
      <c r="L58" s="34"/>
      <c r="M58" s="34"/>
      <c r="N58" s="34"/>
      <c r="O58" s="15"/>
      <c r="P58" s="34"/>
      <c r="Q58" s="24"/>
    </row>
    <row r="59" spans="1:17" ht="19.5" hidden="1" customHeight="1" x14ac:dyDescent="0.25">
      <c r="A59" s="53"/>
      <c r="B59" s="53"/>
      <c r="C59" s="54"/>
      <c r="D59" s="14" t="s">
        <v>91</v>
      </c>
      <c r="E59" s="34">
        <v>778</v>
      </c>
      <c r="F59" s="34" t="s">
        <v>78</v>
      </c>
      <c r="G59" s="55">
        <v>115.31</v>
      </c>
      <c r="H59" s="56"/>
      <c r="I59" s="56"/>
      <c r="J59" s="56"/>
      <c r="K59" s="34"/>
      <c r="L59" s="34"/>
      <c r="M59" s="34"/>
      <c r="N59" s="34"/>
      <c r="O59" s="15"/>
      <c r="P59" s="34"/>
      <c r="Q59" s="24"/>
    </row>
    <row r="60" spans="1:17" ht="19.5" hidden="1" customHeight="1" x14ac:dyDescent="0.25">
      <c r="A60" s="53"/>
      <c r="B60" s="53"/>
      <c r="C60" s="54"/>
      <c r="D60" s="14" t="s">
        <v>92</v>
      </c>
      <c r="E60" s="34">
        <v>778</v>
      </c>
      <c r="F60" s="34" t="s">
        <v>78</v>
      </c>
      <c r="G60" s="55">
        <v>163.33000000000001</v>
      </c>
      <c r="H60" s="56"/>
      <c r="I60" s="56"/>
      <c r="J60" s="56"/>
      <c r="K60" s="34"/>
      <c r="L60" s="34"/>
      <c r="M60" s="34"/>
      <c r="N60" s="34"/>
      <c r="O60" s="15"/>
      <c r="P60" s="34"/>
      <c r="Q60" s="24"/>
    </row>
    <row r="61" spans="1:17" ht="19.5" hidden="1" customHeight="1" x14ac:dyDescent="0.25">
      <c r="A61" s="53"/>
      <c r="B61" s="53"/>
      <c r="C61" s="54"/>
      <c r="D61" s="14" t="s">
        <v>93</v>
      </c>
      <c r="E61" s="34">
        <v>778</v>
      </c>
      <c r="F61" s="34" t="s">
        <v>78</v>
      </c>
      <c r="G61" s="55">
        <v>192.33</v>
      </c>
      <c r="H61" s="56"/>
      <c r="I61" s="56"/>
      <c r="J61" s="56"/>
      <c r="K61" s="34"/>
      <c r="L61" s="34"/>
      <c r="M61" s="34"/>
      <c r="N61" s="34"/>
      <c r="O61" s="15"/>
      <c r="P61" s="34"/>
      <c r="Q61" s="24"/>
    </row>
    <row r="62" spans="1:17" ht="19.5" hidden="1" customHeight="1" x14ac:dyDescent="0.25">
      <c r="A62" s="53"/>
      <c r="B62" s="53"/>
      <c r="C62" s="54"/>
      <c r="D62" s="14" t="s">
        <v>94</v>
      </c>
      <c r="E62" s="34">
        <v>778</v>
      </c>
      <c r="F62" s="34" t="s">
        <v>78</v>
      </c>
      <c r="G62" s="55">
        <v>164.37</v>
      </c>
      <c r="H62" s="56"/>
      <c r="I62" s="56"/>
      <c r="J62" s="56"/>
      <c r="K62" s="34"/>
      <c r="L62" s="34"/>
      <c r="M62" s="34"/>
      <c r="N62" s="34"/>
      <c r="O62" s="15"/>
      <c r="P62" s="34"/>
      <c r="Q62" s="24"/>
    </row>
    <row r="63" spans="1:17" ht="17.25" hidden="1" customHeight="1" x14ac:dyDescent="0.25">
      <c r="A63" s="53">
        <v>658</v>
      </c>
      <c r="B63" s="53" t="s">
        <v>64</v>
      </c>
      <c r="C63" s="54" t="s">
        <v>116</v>
      </c>
      <c r="D63" s="14" t="s">
        <v>95</v>
      </c>
      <c r="E63" s="34">
        <v>796</v>
      </c>
      <c r="F63" s="34" t="s">
        <v>46</v>
      </c>
      <c r="G63" s="55">
        <v>56.73</v>
      </c>
      <c r="H63" s="56"/>
      <c r="I63" s="56"/>
      <c r="J63" s="56"/>
      <c r="K63" s="34"/>
      <c r="L63" s="34"/>
      <c r="M63" s="34"/>
      <c r="N63" s="34"/>
      <c r="O63" s="15"/>
      <c r="P63" s="34"/>
      <c r="Q63" s="24"/>
    </row>
    <row r="64" spans="1:17" ht="95.25" customHeight="1" x14ac:dyDescent="0.25">
      <c r="A64" s="53"/>
      <c r="B64" s="53"/>
      <c r="C64" s="54"/>
      <c r="D64" s="14" t="s">
        <v>92</v>
      </c>
      <c r="E64" s="34">
        <v>796</v>
      </c>
      <c r="F64" s="34" t="s">
        <v>46</v>
      </c>
      <c r="G64" s="55">
        <f>M64</f>
        <v>175.98</v>
      </c>
      <c r="H64" s="56"/>
      <c r="I64" s="56"/>
      <c r="J64" s="56"/>
      <c r="K64" s="35" t="s">
        <v>123</v>
      </c>
      <c r="L64" s="34" t="s">
        <v>96</v>
      </c>
      <c r="M64" s="34">
        <v>175.98</v>
      </c>
      <c r="N64" s="34" t="s">
        <v>97</v>
      </c>
      <c r="O64" s="15">
        <f>M64*20</f>
        <v>3519.6</v>
      </c>
      <c r="P64" s="34">
        <v>7</v>
      </c>
      <c r="Q64" s="16">
        <f>O64*P64</f>
        <v>24637.200000000001</v>
      </c>
    </row>
    <row r="65" spans="1:17" ht="19.5" hidden="1" customHeight="1" x14ac:dyDescent="0.25">
      <c r="A65" s="53"/>
      <c r="B65" s="53"/>
      <c r="C65" s="54"/>
      <c r="D65" s="28" t="s">
        <v>98</v>
      </c>
      <c r="E65" s="34">
        <v>796</v>
      </c>
      <c r="F65" s="34" t="s">
        <v>46</v>
      </c>
      <c r="G65" s="55">
        <v>105.41</v>
      </c>
      <c r="H65" s="56"/>
      <c r="I65" s="56"/>
      <c r="J65" s="56"/>
      <c r="K65" s="34"/>
      <c r="L65" s="34"/>
      <c r="M65" s="34"/>
      <c r="N65" s="34"/>
      <c r="O65" s="15"/>
      <c r="P65" s="34"/>
      <c r="Q65" s="16">
        <f t="shared" ref="Q64:Q74" si="0">O65*P65</f>
        <v>0</v>
      </c>
    </row>
    <row r="66" spans="1:17" ht="19.5" hidden="1" customHeight="1" x14ac:dyDescent="0.25">
      <c r="A66" s="35">
        <v>659</v>
      </c>
      <c r="B66" s="35" t="s">
        <v>64</v>
      </c>
      <c r="C66" s="36" t="s">
        <v>99</v>
      </c>
      <c r="D66" s="14" t="s">
        <v>100</v>
      </c>
      <c r="E66" s="34">
        <v>796</v>
      </c>
      <c r="F66" s="34" t="s">
        <v>46</v>
      </c>
      <c r="G66" s="55">
        <v>170.99</v>
      </c>
      <c r="H66" s="56"/>
      <c r="I66" s="56"/>
      <c r="J66" s="56"/>
      <c r="K66" s="34"/>
      <c r="L66" s="34"/>
      <c r="M66" s="34"/>
      <c r="N66" s="34"/>
      <c r="O66" s="15"/>
      <c r="P66" s="34"/>
      <c r="Q66" s="16">
        <f t="shared" si="0"/>
        <v>0</v>
      </c>
    </row>
    <row r="67" spans="1:17" ht="19.5" hidden="1" customHeight="1" x14ac:dyDescent="0.25">
      <c r="A67" s="53">
        <v>660</v>
      </c>
      <c r="B67" s="53" t="s">
        <v>64</v>
      </c>
      <c r="C67" s="54" t="s">
        <v>101</v>
      </c>
      <c r="D67" s="14" t="s">
        <v>102</v>
      </c>
      <c r="E67" s="34">
        <v>796</v>
      </c>
      <c r="F67" s="34" t="s">
        <v>46</v>
      </c>
      <c r="G67" s="55">
        <v>400.52</v>
      </c>
      <c r="H67" s="56"/>
      <c r="I67" s="56"/>
      <c r="J67" s="56"/>
      <c r="K67" s="34"/>
      <c r="L67" s="34"/>
      <c r="M67" s="34"/>
      <c r="N67" s="34"/>
      <c r="O67" s="15"/>
      <c r="P67" s="34"/>
      <c r="Q67" s="16">
        <f t="shared" si="0"/>
        <v>0</v>
      </c>
    </row>
    <row r="68" spans="1:17" ht="19.5" hidden="1" customHeight="1" x14ac:dyDescent="0.25">
      <c r="A68" s="53"/>
      <c r="B68" s="53"/>
      <c r="C68" s="54"/>
      <c r="D68" s="14" t="s">
        <v>103</v>
      </c>
      <c r="E68" s="34">
        <v>796</v>
      </c>
      <c r="F68" s="34" t="s">
        <v>46</v>
      </c>
      <c r="G68" s="55">
        <v>430.46</v>
      </c>
      <c r="H68" s="56"/>
      <c r="I68" s="56"/>
      <c r="J68" s="56"/>
      <c r="K68" s="34"/>
      <c r="L68" s="34"/>
      <c r="M68" s="34"/>
      <c r="N68" s="34"/>
      <c r="O68" s="15"/>
      <c r="P68" s="34"/>
      <c r="Q68" s="16">
        <f t="shared" si="0"/>
        <v>0</v>
      </c>
    </row>
    <row r="69" spans="1:17" ht="19.5" hidden="1" customHeight="1" x14ac:dyDescent="0.25">
      <c r="A69" s="53"/>
      <c r="B69" s="53"/>
      <c r="C69" s="54"/>
      <c r="D69" s="14" t="s">
        <v>104</v>
      </c>
      <c r="E69" s="34">
        <v>796</v>
      </c>
      <c r="F69" s="34" t="s">
        <v>46</v>
      </c>
      <c r="G69" s="55">
        <v>361.03</v>
      </c>
      <c r="H69" s="56"/>
      <c r="I69" s="56"/>
      <c r="J69" s="56"/>
      <c r="K69" s="34"/>
      <c r="L69" s="34"/>
      <c r="M69" s="34"/>
      <c r="N69" s="34"/>
      <c r="O69" s="15"/>
      <c r="P69" s="34"/>
      <c r="Q69" s="16">
        <f t="shared" si="0"/>
        <v>0</v>
      </c>
    </row>
    <row r="70" spans="1:17" ht="19.5" hidden="1" customHeight="1" x14ac:dyDescent="0.25">
      <c r="A70" s="53"/>
      <c r="B70" s="53"/>
      <c r="C70" s="54"/>
      <c r="D70" s="14" t="s">
        <v>105</v>
      </c>
      <c r="E70" s="34">
        <v>796</v>
      </c>
      <c r="F70" s="34" t="s">
        <v>46</v>
      </c>
      <c r="G70" s="55">
        <v>1598.49</v>
      </c>
      <c r="H70" s="56"/>
      <c r="I70" s="56"/>
      <c r="J70" s="56"/>
      <c r="K70" s="34"/>
      <c r="L70" s="34"/>
      <c r="M70" s="34"/>
      <c r="N70" s="34"/>
      <c r="O70" s="15"/>
      <c r="P70" s="34"/>
      <c r="Q70" s="16">
        <f t="shared" si="0"/>
        <v>0</v>
      </c>
    </row>
    <row r="71" spans="1:17" ht="19.5" hidden="1" customHeight="1" x14ac:dyDescent="0.25">
      <c r="A71" s="53"/>
      <c r="B71" s="53"/>
      <c r="C71" s="54"/>
      <c r="D71" s="14" t="s">
        <v>106</v>
      </c>
      <c r="E71" s="34">
        <v>796</v>
      </c>
      <c r="F71" s="34" t="s">
        <v>46</v>
      </c>
      <c r="G71" s="55">
        <v>416.39</v>
      </c>
      <c r="H71" s="56"/>
      <c r="I71" s="56"/>
      <c r="J71" s="56"/>
      <c r="K71" s="34"/>
      <c r="L71" s="34"/>
      <c r="M71" s="34"/>
      <c r="N71" s="34"/>
      <c r="O71" s="15"/>
      <c r="P71" s="34"/>
      <c r="Q71" s="16">
        <f t="shared" si="0"/>
        <v>0</v>
      </c>
    </row>
    <row r="72" spans="1:17" ht="19.5" hidden="1" customHeight="1" x14ac:dyDescent="0.25">
      <c r="A72" s="53">
        <v>661</v>
      </c>
      <c r="B72" s="53" t="s">
        <v>107</v>
      </c>
      <c r="C72" s="54" t="s">
        <v>108</v>
      </c>
      <c r="D72" s="14" t="s">
        <v>109</v>
      </c>
      <c r="E72" s="34">
        <v>778</v>
      </c>
      <c r="F72" s="34" t="s">
        <v>78</v>
      </c>
      <c r="G72" s="55">
        <v>390.1</v>
      </c>
      <c r="H72" s="56"/>
      <c r="I72" s="56"/>
      <c r="J72" s="56"/>
      <c r="K72" s="34"/>
      <c r="L72" s="34"/>
      <c r="M72" s="34"/>
      <c r="N72" s="34"/>
      <c r="O72" s="15"/>
      <c r="P72" s="34"/>
      <c r="Q72" s="16">
        <f t="shared" si="0"/>
        <v>0</v>
      </c>
    </row>
    <row r="73" spans="1:17" ht="19.5" hidden="1" customHeight="1" x14ac:dyDescent="0.25">
      <c r="A73" s="53"/>
      <c r="B73" s="53"/>
      <c r="C73" s="54"/>
      <c r="D73" s="14" t="s">
        <v>110</v>
      </c>
      <c r="E73" s="34">
        <v>778</v>
      </c>
      <c r="F73" s="34" t="s">
        <v>78</v>
      </c>
      <c r="G73" s="55">
        <v>276.27</v>
      </c>
      <c r="H73" s="56"/>
      <c r="I73" s="56"/>
      <c r="J73" s="56"/>
      <c r="K73" s="34"/>
      <c r="L73" s="34"/>
      <c r="M73" s="34"/>
      <c r="N73" s="34"/>
      <c r="O73" s="15"/>
      <c r="P73" s="34"/>
      <c r="Q73" s="16">
        <f t="shared" si="0"/>
        <v>0</v>
      </c>
    </row>
    <row r="74" spans="1:17" ht="104.25" customHeight="1" x14ac:dyDescent="0.25">
      <c r="A74" s="53">
        <v>654</v>
      </c>
      <c r="B74" s="53" t="s">
        <v>64</v>
      </c>
      <c r="C74" s="54" t="s">
        <v>118</v>
      </c>
      <c r="D74" s="14" t="s">
        <v>73</v>
      </c>
      <c r="E74" s="34">
        <v>796</v>
      </c>
      <c r="F74" s="34" t="s">
        <v>46</v>
      </c>
      <c r="G74" s="55">
        <f>M74</f>
        <v>35.020000000000003</v>
      </c>
      <c r="H74" s="56"/>
      <c r="I74" s="56"/>
      <c r="J74" s="56"/>
      <c r="K74" s="35" t="s">
        <v>123</v>
      </c>
      <c r="L74" s="34" t="s">
        <v>96</v>
      </c>
      <c r="M74" s="34">
        <v>35.020000000000003</v>
      </c>
      <c r="N74" s="34" t="s">
        <v>111</v>
      </c>
      <c r="O74" s="15">
        <f>M74*12</f>
        <v>420.24</v>
      </c>
      <c r="P74" s="34">
        <v>16</v>
      </c>
      <c r="Q74" s="16">
        <f t="shared" si="0"/>
        <v>6723.84</v>
      </c>
    </row>
    <row r="75" spans="1:17" ht="19.5" hidden="1" customHeight="1" x14ac:dyDescent="0.25">
      <c r="A75" s="53"/>
      <c r="B75" s="53"/>
      <c r="C75" s="54"/>
      <c r="D75" s="14" t="s">
        <v>67</v>
      </c>
      <c r="E75" s="34">
        <v>796</v>
      </c>
      <c r="F75" s="34" t="s">
        <v>46</v>
      </c>
      <c r="G75" s="55">
        <v>111.97</v>
      </c>
      <c r="H75" s="56"/>
      <c r="I75" s="56"/>
      <c r="J75" s="56"/>
      <c r="K75" s="34"/>
      <c r="L75" s="34"/>
      <c r="M75" s="34"/>
      <c r="N75" s="34"/>
      <c r="O75" s="34"/>
      <c r="P75" s="34"/>
      <c r="Q75" s="29"/>
    </row>
    <row r="76" spans="1:17" ht="19.5" hidden="1" customHeight="1" x14ac:dyDescent="0.25">
      <c r="A76" s="53"/>
      <c r="B76" s="53"/>
      <c r="C76" s="54"/>
      <c r="D76" s="14" t="s">
        <v>68</v>
      </c>
      <c r="E76" s="34">
        <v>796</v>
      </c>
      <c r="F76" s="34" t="s">
        <v>46</v>
      </c>
      <c r="G76" s="55">
        <v>204.99</v>
      </c>
      <c r="H76" s="56"/>
      <c r="I76" s="56"/>
      <c r="J76" s="56"/>
      <c r="K76" s="34"/>
      <c r="L76" s="34"/>
      <c r="M76" s="34"/>
      <c r="N76" s="34"/>
      <c r="O76" s="34"/>
      <c r="P76" s="34"/>
      <c r="Q76" s="29"/>
    </row>
    <row r="77" spans="1:17" ht="19.5" hidden="1" customHeight="1" x14ac:dyDescent="0.25">
      <c r="A77" s="53"/>
      <c r="B77" s="53"/>
      <c r="C77" s="54"/>
      <c r="D77" s="14" t="s">
        <v>69</v>
      </c>
      <c r="E77" s="34">
        <v>796</v>
      </c>
      <c r="F77" s="34" t="s">
        <v>46</v>
      </c>
      <c r="G77" s="55">
        <v>225.59</v>
      </c>
      <c r="H77" s="56"/>
      <c r="I77" s="56"/>
      <c r="J77" s="56"/>
      <c r="K77" s="34"/>
      <c r="L77" s="34"/>
      <c r="M77" s="34"/>
      <c r="N77" s="34"/>
      <c r="O77" s="34"/>
      <c r="P77" s="34"/>
      <c r="Q77" s="29"/>
    </row>
    <row r="78" spans="1:17" ht="19.5" hidden="1" customHeight="1" x14ac:dyDescent="0.25">
      <c r="A78" s="53"/>
      <c r="B78" s="53"/>
      <c r="C78" s="54"/>
      <c r="D78" s="14" t="s">
        <v>70</v>
      </c>
      <c r="E78" s="34">
        <v>796</v>
      </c>
      <c r="F78" s="34" t="s">
        <v>46</v>
      </c>
      <c r="G78" s="55">
        <v>24.87</v>
      </c>
      <c r="H78" s="56"/>
      <c r="I78" s="56"/>
      <c r="J78" s="56"/>
      <c r="K78" s="34"/>
      <c r="L78" s="34"/>
      <c r="M78" s="34"/>
      <c r="N78" s="34"/>
      <c r="O78" s="34"/>
      <c r="P78" s="34"/>
      <c r="Q78" s="29"/>
    </row>
    <row r="79" spans="1:17" ht="19.5" hidden="1" customHeight="1" x14ac:dyDescent="0.25">
      <c r="A79" s="53"/>
      <c r="B79" s="53"/>
      <c r="C79" s="54"/>
      <c r="D79" s="14" t="s">
        <v>71</v>
      </c>
      <c r="E79" s="34">
        <v>796</v>
      </c>
      <c r="F79" s="34" t="s">
        <v>46</v>
      </c>
      <c r="G79" s="55">
        <v>63.67</v>
      </c>
      <c r="H79" s="56"/>
      <c r="I79" s="56"/>
      <c r="J79" s="56"/>
      <c r="K79" s="34"/>
      <c r="L79" s="34"/>
      <c r="M79" s="34"/>
      <c r="N79" s="34"/>
      <c r="O79" s="34"/>
      <c r="P79" s="34"/>
      <c r="Q79" s="29"/>
    </row>
    <row r="80" spans="1:17" ht="19.5" hidden="1" customHeight="1" x14ac:dyDescent="0.25">
      <c r="A80" s="53"/>
      <c r="B80" s="53"/>
      <c r="C80" s="54"/>
      <c r="D80" s="14" t="s">
        <v>72</v>
      </c>
      <c r="E80" s="34">
        <v>796</v>
      </c>
      <c r="F80" s="34" t="s">
        <v>46</v>
      </c>
      <c r="G80" s="55">
        <v>151.09</v>
      </c>
      <c r="H80" s="56"/>
      <c r="I80" s="56"/>
      <c r="J80" s="56"/>
      <c r="K80" s="34"/>
      <c r="L80" s="34"/>
      <c r="M80" s="34"/>
      <c r="N80" s="34"/>
      <c r="O80" s="34"/>
      <c r="P80" s="34"/>
      <c r="Q80" s="29"/>
    </row>
    <row r="81" spans="1:17" ht="19.5" hidden="1" customHeight="1" x14ac:dyDescent="0.25">
      <c r="A81" s="53"/>
      <c r="B81" s="53"/>
      <c r="C81" s="54"/>
      <c r="D81" s="14" t="s">
        <v>73</v>
      </c>
      <c r="E81" s="34">
        <v>796</v>
      </c>
      <c r="F81" s="34" t="s">
        <v>46</v>
      </c>
      <c r="G81" s="55">
        <v>333.25</v>
      </c>
      <c r="H81" s="56"/>
      <c r="I81" s="56"/>
      <c r="J81" s="56"/>
      <c r="K81" s="34"/>
      <c r="L81" s="34"/>
      <c r="M81" s="34"/>
      <c r="N81" s="34"/>
      <c r="O81" s="34"/>
      <c r="P81" s="34"/>
      <c r="Q81" s="29"/>
    </row>
    <row r="82" spans="1:17" ht="19.5" hidden="1" customHeight="1" x14ac:dyDescent="0.25">
      <c r="A82" s="53"/>
      <c r="B82" s="53"/>
      <c r="C82" s="54"/>
      <c r="D82" s="14" t="s">
        <v>74</v>
      </c>
      <c r="E82" s="34">
        <v>796</v>
      </c>
      <c r="F82" s="34" t="s">
        <v>46</v>
      </c>
      <c r="G82" s="55">
        <v>343.47</v>
      </c>
      <c r="H82" s="56"/>
      <c r="I82" s="56"/>
      <c r="J82" s="56"/>
      <c r="K82" s="34"/>
      <c r="L82" s="34"/>
      <c r="M82" s="34"/>
      <c r="N82" s="34"/>
      <c r="O82" s="34"/>
      <c r="P82" s="34"/>
      <c r="Q82" s="29"/>
    </row>
    <row r="83" spans="1:17" ht="19.5" hidden="1" customHeight="1" x14ac:dyDescent="0.25">
      <c r="A83" s="53"/>
      <c r="B83" s="53"/>
      <c r="C83" s="54"/>
      <c r="D83" s="27" t="s">
        <v>75</v>
      </c>
      <c r="E83" s="34">
        <v>796</v>
      </c>
      <c r="F83" s="34" t="s">
        <v>46</v>
      </c>
      <c r="G83" s="55">
        <v>22.45</v>
      </c>
      <c r="H83" s="56"/>
      <c r="I83" s="56"/>
      <c r="J83" s="56"/>
      <c r="K83" s="34"/>
      <c r="L83" s="34"/>
      <c r="M83" s="34"/>
      <c r="N83" s="34"/>
      <c r="O83" s="34"/>
      <c r="P83" s="34"/>
      <c r="Q83" s="29"/>
    </row>
    <row r="84" spans="1:17" ht="19.5" hidden="1" customHeight="1" x14ac:dyDescent="0.25">
      <c r="A84" s="53">
        <v>655</v>
      </c>
      <c r="B84" s="53" t="s">
        <v>64</v>
      </c>
      <c r="C84" s="54" t="s">
        <v>76</v>
      </c>
      <c r="D84" s="14" t="s">
        <v>77</v>
      </c>
      <c r="E84" s="34">
        <v>778</v>
      </c>
      <c r="F84" s="34" t="s">
        <v>78</v>
      </c>
      <c r="G84" s="55">
        <v>147.66999999999999</v>
      </c>
      <c r="H84" s="56"/>
      <c r="I84" s="56"/>
      <c r="J84" s="56"/>
      <c r="K84" s="34"/>
      <c r="L84" s="34"/>
      <c r="M84" s="34"/>
      <c r="N84" s="34"/>
      <c r="O84" s="34"/>
      <c r="P84" s="34"/>
      <c r="Q84" s="29"/>
    </row>
    <row r="85" spans="1:17" ht="19.5" hidden="1" customHeight="1" x14ac:dyDescent="0.25">
      <c r="A85" s="53"/>
      <c r="B85" s="53"/>
      <c r="C85" s="54"/>
      <c r="D85" s="14" t="s">
        <v>79</v>
      </c>
      <c r="E85" s="34">
        <v>778</v>
      </c>
      <c r="F85" s="34" t="s">
        <v>78</v>
      </c>
      <c r="G85" s="55">
        <v>29.4</v>
      </c>
      <c r="H85" s="56"/>
      <c r="I85" s="56"/>
      <c r="J85" s="56"/>
      <c r="K85" s="34"/>
      <c r="L85" s="34"/>
      <c r="M85" s="34"/>
      <c r="N85" s="34"/>
      <c r="O85" s="34"/>
      <c r="P85" s="34"/>
      <c r="Q85" s="29"/>
    </row>
    <row r="86" spans="1:17" ht="19.5" hidden="1" customHeight="1" x14ac:dyDescent="0.25">
      <c r="A86" s="53">
        <v>656</v>
      </c>
      <c r="B86" s="53" t="s">
        <v>64</v>
      </c>
      <c r="C86" s="54" t="s">
        <v>80</v>
      </c>
      <c r="D86" s="14" t="s">
        <v>81</v>
      </c>
      <c r="E86" s="34">
        <v>778</v>
      </c>
      <c r="F86" s="34" t="s">
        <v>78</v>
      </c>
      <c r="G86" s="55">
        <v>32.15</v>
      </c>
      <c r="H86" s="56"/>
      <c r="I86" s="56"/>
      <c r="J86" s="56"/>
      <c r="K86" s="34"/>
      <c r="L86" s="34"/>
      <c r="M86" s="34"/>
      <c r="N86" s="34"/>
      <c r="O86" s="34"/>
      <c r="P86" s="34"/>
      <c r="Q86" s="29"/>
    </row>
    <row r="87" spans="1:17" ht="19.5" hidden="1" customHeight="1" x14ac:dyDescent="0.25">
      <c r="A87" s="53"/>
      <c r="B87" s="53"/>
      <c r="C87" s="54"/>
      <c r="D87" s="14" t="s">
        <v>82</v>
      </c>
      <c r="E87" s="34">
        <v>778</v>
      </c>
      <c r="F87" s="34" t="s">
        <v>78</v>
      </c>
      <c r="G87" s="55">
        <v>26.96</v>
      </c>
      <c r="H87" s="56"/>
      <c r="I87" s="56"/>
      <c r="J87" s="56"/>
      <c r="K87" s="34"/>
      <c r="L87" s="34"/>
      <c r="M87" s="34"/>
      <c r="N87" s="34"/>
      <c r="O87" s="34"/>
      <c r="P87" s="34"/>
      <c r="Q87" s="29"/>
    </row>
    <row r="88" spans="1:17" ht="19.5" hidden="1" customHeight="1" x14ac:dyDescent="0.25">
      <c r="A88" s="53"/>
      <c r="B88" s="53"/>
      <c r="C88" s="54"/>
      <c r="D88" s="14" t="s">
        <v>83</v>
      </c>
      <c r="E88" s="34">
        <v>778</v>
      </c>
      <c r="F88" s="34" t="s">
        <v>78</v>
      </c>
      <c r="G88" s="55">
        <v>79.510000000000005</v>
      </c>
      <c r="H88" s="56"/>
      <c r="I88" s="56"/>
      <c r="J88" s="56"/>
      <c r="K88" s="34"/>
      <c r="L88" s="34"/>
      <c r="M88" s="34"/>
      <c r="N88" s="34"/>
      <c r="O88" s="34"/>
      <c r="P88" s="34"/>
      <c r="Q88" s="29"/>
    </row>
    <row r="89" spans="1:17" ht="19.5" hidden="1" customHeight="1" x14ac:dyDescent="0.25">
      <c r="A89" s="53"/>
      <c r="B89" s="53"/>
      <c r="C89" s="54"/>
      <c r="D89" s="14" t="s">
        <v>84</v>
      </c>
      <c r="E89" s="34">
        <v>778</v>
      </c>
      <c r="F89" s="34" t="s">
        <v>78</v>
      </c>
      <c r="G89" s="55">
        <v>39.9</v>
      </c>
      <c r="H89" s="56"/>
      <c r="I89" s="56"/>
      <c r="J89" s="56"/>
      <c r="K89" s="34"/>
      <c r="L89" s="34"/>
      <c r="M89" s="34"/>
      <c r="N89" s="34"/>
      <c r="O89" s="34"/>
      <c r="P89" s="34"/>
      <c r="Q89" s="29"/>
    </row>
    <row r="90" spans="1:17" ht="19.5" hidden="1" customHeight="1" x14ac:dyDescent="0.25">
      <c r="A90" s="53"/>
      <c r="B90" s="53"/>
      <c r="C90" s="54"/>
      <c r="D90" s="14" t="s">
        <v>85</v>
      </c>
      <c r="E90" s="34">
        <v>778</v>
      </c>
      <c r="F90" s="34" t="s">
        <v>78</v>
      </c>
      <c r="G90" s="55">
        <v>58.08</v>
      </c>
      <c r="H90" s="56"/>
      <c r="I90" s="56"/>
      <c r="J90" s="56"/>
      <c r="K90" s="34"/>
      <c r="L90" s="34"/>
      <c r="M90" s="34"/>
      <c r="N90" s="34"/>
      <c r="O90" s="34"/>
      <c r="P90" s="34"/>
      <c r="Q90" s="29"/>
    </row>
    <row r="91" spans="1:17" ht="19.5" hidden="1" customHeight="1" x14ac:dyDescent="0.25">
      <c r="A91" s="53">
        <v>657</v>
      </c>
      <c r="B91" s="53" t="s">
        <v>64</v>
      </c>
      <c r="C91" s="54" t="s">
        <v>86</v>
      </c>
      <c r="D91" s="14" t="s">
        <v>87</v>
      </c>
      <c r="E91" s="34">
        <v>778</v>
      </c>
      <c r="F91" s="34" t="s">
        <v>78</v>
      </c>
      <c r="G91" s="55">
        <v>120.83</v>
      </c>
      <c r="H91" s="56"/>
      <c r="I91" s="56"/>
      <c r="J91" s="56"/>
      <c r="K91" s="34"/>
      <c r="L91" s="34"/>
      <c r="M91" s="34"/>
      <c r="N91" s="34"/>
      <c r="O91" s="34"/>
      <c r="P91" s="34"/>
      <c r="Q91" s="29"/>
    </row>
    <row r="92" spans="1:17" ht="19.5" hidden="1" customHeight="1" x14ac:dyDescent="0.25">
      <c r="A92" s="53"/>
      <c r="B92" s="53"/>
      <c r="C92" s="54"/>
      <c r="D92" s="14" t="s">
        <v>88</v>
      </c>
      <c r="E92" s="34">
        <v>778</v>
      </c>
      <c r="F92" s="34" t="s">
        <v>78</v>
      </c>
      <c r="G92" s="55">
        <v>103.69</v>
      </c>
      <c r="H92" s="56"/>
      <c r="I92" s="56"/>
      <c r="J92" s="56"/>
      <c r="K92" s="34"/>
      <c r="L92" s="34"/>
      <c r="M92" s="34"/>
      <c r="N92" s="34"/>
      <c r="O92" s="34"/>
      <c r="P92" s="34"/>
      <c r="Q92" s="29"/>
    </row>
    <row r="93" spans="1:17" ht="19.5" hidden="1" customHeight="1" x14ac:dyDescent="0.25">
      <c r="A93" s="53"/>
      <c r="B93" s="53"/>
      <c r="C93" s="54"/>
      <c r="D93" s="14" t="s">
        <v>89</v>
      </c>
      <c r="E93" s="34">
        <v>778</v>
      </c>
      <c r="F93" s="34" t="s">
        <v>78</v>
      </c>
      <c r="G93" s="55">
        <v>184.07</v>
      </c>
      <c r="H93" s="56"/>
      <c r="I93" s="56"/>
      <c r="J93" s="56"/>
      <c r="K93" s="34"/>
      <c r="L93" s="34"/>
      <c r="M93" s="34"/>
      <c r="N93" s="34"/>
      <c r="O93" s="34"/>
      <c r="P93" s="34"/>
      <c r="Q93" s="29"/>
    </row>
    <row r="94" spans="1:17" ht="19.5" hidden="1" customHeight="1" x14ac:dyDescent="0.25">
      <c r="A94" s="53"/>
      <c r="B94" s="53"/>
      <c r="C94" s="54"/>
      <c r="D94" s="14" t="s">
        <v>90</v>
      </c>
      <c r="E94" s="34">
        <v>778</v>
      </c>
      <c r="F94" s="34" t="s">
        <v>78</v>
      </c>
      <c r="G94" s="55">
        <v>136.58000000000001</v>
      </c>
      <c r="H94" s="56"/>
      <c r="I94" s="56"/>
      <c r="J94" s="56"/>
      <c r="K94" s="34"/>
      <c r="L94" s="34"/>
      <c r="M94" s="34"/>
      <c r="N94" s="34"/>
      <c r="O94" s="34"/>
      <c r="P94" s="34"/>
      <c r="Q94" s="29"/>
    </row>
    <row r="95" spans="1:17" ht="19.5" hidden="1" customHeight="1" x14ac:dyDescent="0.25">
      <c r="A95" s="53"/>
      <c r="B95" s="53"/>
      <c r="C95" s="54"/>
      <c r="D95" s="14" t="s">
        <v>91</v>
      </c>
      <c r="E95" s="34">
        <v>778</v>
      </c>
      <c r="F95" s="34" t="s">
        <v>78</v>
      </c>
      <c r="G95" s="55">
        <v>115.31</v>
      </c>
      <c r="H95" s="56"/>
      <c r="I95" s="56"/>
      <c r="J95" s="56"/>
      <c r="K95" s="34"/>
      <c r="L95" s="34"/>
      <c r="M95" s="34"/>
      <c r="N95" s="34"/>
      <c r="O95" s="34"/>
      <c r="P95" s="34"/>
      <c r="Q95" s="29"/>
    </row>
    <row r="96" spans="1:17" ht="19.5" hidden="1" customHeight="1" x14ac:dyDescent="0.25">
      <c r="A96" s="53"/>
      <c r="B96" s="53"/>
      <c r="C96" s="54"/>
      <c r="D96" s="14" t="s">
        <v>92</v>
      </c>
      <c r="E96" s="34">
        <v>778</v>
      </c>
      <c r="F96" s="34" t="s">
        <v>78</v>
      </c>
      <c r="G96" s="55">
        <v>163.33000000000001</v>
      </c>
      <c r="H96" s="56"/>
      <c r="I96" s="56"/>
      <c r="J96" s="56"/>
      <c r="K96" s="34"/>
      <c r="L96" s="34"/>
      <c r="M96" s="34"/>
      <c r="N96" s="34"/>
      <c r="O96" s="34"/>
      <c r="P96" s="34"/>
      <c r="Q96" s="29"/>
    </row>
    <row r="97" spans="1:17" ht="15.75" hidden="1" customHeight="1" x14ac:dyDescent="0.25">
      <c r="A97" s="53"/>
      <c r="B97" s="53"/>
      <c r="C97" s="54"/>
      <c r="D97" s="14" t="s">
        <v>93</v>
      </c>
      <c r="E97" s="34">
        <v>778</v>
      </c>
      <c r="F97" s="34" t="s">
        <v>78</v>
      </c>
      <c r="G97" s="55">
        <v>192.33</v>
      </c>
      <c r="H97" s="56"/>
      <c r="I97" s="56"/>
      <c r="J97" s="56"/>
      <c r="K97" s="34"/>
      <c r="L97" s="34"/>
      <c r="M97" s="34"/>
      <c r="N97" s="34"/>
      <c r="O97" s="34"/>
      <c r="P97" s="34"/>
      <c r="Q97" s="29"/>
    </row>
    <row r="98" spans="1:17" ht="15.75" hidden="1" customHeight="1" x14ac:dyDescent="0.25">
      <c r="A98" s="53"/>
      <c r="B98" s="53"/>
      <c r="C98" s="54"/>
      <c r="D98" s="14" t="s">
        <v>94</v>
      </c>
      <c r="E98" s="34">
        <v>778</v>
      </c>
      <c r="F98" s="34" t="s">
        <v>78</v>
      </c>
      <c r="G98" s="55">
        <v>164.37</v>
      </c>
      <c r="H98" s="56"/>
      <c r="I98" s="56"/>
      <c r="J98" s="56"/>
      <c r="K98" s="34"/>
      <c r="L98" s="34"/>
      <c r="M98" s="34"/>
      <c r="N98" s="34"/>
      <c r="O98" s="34"/>
      <c r="P98" s="34"/>
      <c r="Q98" s="29"/>
    </row>
    <row r="99" spans="1:17" ht="15.75" hidden="1" customHeight="1" x14ac:dyDescent="0.25">
      <c r="A99" s="53">
        <v>658</v>
      </c>
      <c r="B99" s="53" t="s">
        <v>64</v>
      </c>
      <c r="C99" s="54" t="s">
        <v>112</v>
      </c>
      <c r="D99" s="14" t="s">
        <v>95</v>
      </c>
      <c r="E99" s="34">
        <v>796</v>
      </c>
      <c r="F99" s="34" t="s">
        <v>46</v>
      </c>
      <c r="G99" s="55">
        <v>56.73</v>
      </c>
      <c r="H99" s="56"/>
      <c r="I99" s="56"/>
      <c r="J99" s="56"/>
      <c r="K99" s="34"/>
      <c r="L99" s="34"/>
      <c r="M99" s="34"/>
      <c r="N99" s="34"/>
      <c r="O99" s="34"/>
      <c r="P99" s="34"/>
      <c r="Q99" s="29"/>
    </row>
    <row r="100" spans="1:17" ht="15.75" hidden="1" customHeight="1" x14ac:dyDescent="0.25">
      <c r="A100" s="53"/>
      <c r="B100" s="53"/>
      <c r="C100" s="54"/>
      <c r="D100" s="14" t="s">
        <v>113</v>
      </c>
      <c r="E100" s="34">
        <v>796</v>
      </c>
      <c r="F100" s="34" t="s">
        <v>46</v>
      </c>
      <c r="G100" s="55">
        <v>38.17</v>
      </c>
      <c r="H100" s="56"/>
      <c r="I100" s="56"/>
      <c r="J100" s="56"/>
      <c r="K100" s="34"/>
      <c r="L100" s="34"/>
      <c r="M100" s="34"/>
      <c r="N100" s="34"/>
      <c r="O100" s="34"/>
      <c r="P100" s="34"/>
      <c r="Q100" s="29"/>
    </row>
    <row r="101" spans="1:17" hidden="1" x14ac:dyDescent="0.25">
      <c r="A101" s="53"/>
      <c r="B101" s="53"/>
      <c r="C101" s="54"/>
      <c r="D101" s="28" t="s">
        <v>98</v>
      </c>
      <c r="E101" s="34">
        <v>796</v>
      </c>
      <c r="F101" s="34" t="s">
        <v>46</v>
      </c>
      <c r="G101" s="55">
        <v>105.41</v>
      </c>
      <c r="H101" s="56"/>
      <c r="I101" s="56"/>
      <c r="J101" s="56"/>
      <c r="K101" s="34"/>
      <c r="L101" s="34"/>
      <c r="M101" s="34"/>
      <c r="N101" s="34"/>
      <c r="O101" s="34"/>
      <c r="P101" s="34"/>
      <c r="Q101" s="29"/>
    </row>
    <row r="102" spans="1:17" ht="18" hidden="1" customHeight="1" x14ac:dyDescent="0.25">
      <c r="A102" s="35">
        <v>659</v>
      </c>
      <c r="B102" s="35" t="s">
        <v>64</v>
      </c>
      <c r="C102" s="36" t="s">
        <v>99</v>
      </c>
      <c r="D102" s="14" t="s">
        <v>100</v>
      </c>
      <c r="E102" s="34">
        <v>796</v>
      </c>
      <c r="F102" s="34" t="s">
        <v>46</v>
      </c>
      <c r="G102" s="55">
        <v>170.99</v>
      </c>
      <c r="H102" s="56"/>
      <c r="I102" s="56"/>
      <c r="J102" s="56"/>
      <c r="K102" s="34"/>
      <c r="L102" s="34"/>
      <c r="M102" s="34"/>
      <c r="N102" s="34"/>
      <c r="O102" s="34"/>
      <c r="P102" s="34"/>
      <c r="Q102" s="29"/>
    </row>
    <row r="103" spans="1:17" ht="63.75" hidden="1" customHeight="1" x14ac:dyDescent="0.25">
      <c r="A103" s="19"/>
      <c r="B103" s="19"/>
      <c r="C103" s="19"/>
      <c r="D103" s="14" t="s">
        <v>102</v>
      </c>
      <c r="E103" s="34">
        <v>796</v>
      </c>
      <c r="F103" s="34" t="s">
        <v>46</v>
      </c>
      <c r="G103" s="55">
        <v>400.52</v>
      </c>
      <c r="H103" s="56"/>
      <c r="I103" s="56"/>
      <c r="J103" s="56"/>
      <c r="K103" s="34"/>
      <c r="L103" s="34"/>
      <c r="M103" s="34"/>
      <c r="N103" s="34"/>
      <c r="O103" s="34"/>
      <c r="P103" s="34"/>
      <c r="Q103" s="29"/>
    </row>
    <row r="104" spans="1:17" ht="19.5" hidden="1" customHeight="1" x14ac:dyDescent="0.25">
      <c r="A104" s="19"/>
      <c r="B104" s="19"/>
      <c r="C104" s="19"/>
      <c r="D104" s="19" t="s">
        <v>114</v>
      </c>
      <c r="E104" s="19"/>
      <c r="F104" s="19"/>
      <c r="G104" s="19"/>
      <c r="H104" s="19"/>
      <c r="I104" s="19"/>
      <c r="J104" s="19"/>
      <c r="K104" s="19"/>
      <c r="L104" s="19"/>
      <c r="M104" s="19"/>
      <c r="N104" s="19"/>
      <c r="O104" s="19"/>
      <c r="P104" s="19"/>
      <c r="Q104" s="26">
        <f>SUM(Q28:Q74)</f>
        <v>41195.039999999994</v>
      </c>
    </row>
    <row r="105" spans="1:17" ht="46.5" hidden="1" customHeight="1" x14ac:dyDescent="0.25">
      <c r="A105" s="31"/>
      <c r="B105" s="32" t="s">
        <v>3</v>
      </c>
      <c r="C105" s="31"/>
      <c r="D105" s="31"/>
      <c r="E105" s="32"/>
      <c r="F105" s="32"/>
      <c r="G105" s="32"/>
      <c r="H105" s="32"/>
      <c r="I105" s="32"/>
      <c r="J105" s="32"/>
      <c r="K105" s="32"/>
      <c r="L105" s="32"/>
      <c r="M105" s="32"/>
      <c r="N105" s="32"/>
      <c r="O105" s="32"/>
      <c r="P105" s="32"/>
      <c r="Q105" s="32"/>
    </row>
    <row r="106" spans="1:17" hidden="1" x14ac:dyDescent="0.25">
      <c r="A106" s="31"/>
      <c r="B106" s="32" t="s">
        <v>4</v>
      </c>
      <c r="C106" s="31"/>
      <c r="D106" s="31"/>
      <c r="E106" s="32"/>
      <c r="F106" s="32"/>
      <c r="G106" s="32"/>
      <c r="H106" s="32"/>
      <c r="I106" s="32"/>
      <c r="J106" s="32"/>
      <c r="K106" s="32"/>
      <c r="L106" s="32"/>
      <c r="M106" s="32"/>
      <c r="N106" s="32"/>
      <c r="O106" s="32"/>
      <c r="P106" s="32"/>
      <c r="Q106" s="32"/>
    </row>
    <row r="107" spans="1:17" hidden="1" x14ac:dyDescent="0.25">
      <c r="A107" s="31"/>
      <c r="B107" s="32" t="s">
        <v>5</v>
      </c>
      <c r="C107" s="31"/>
      <c r="D107" s="31"/>
      <c r="E107" s="32"/>
      <c r="F107" s="32"/>
      <c r="G107" s="32"/>
      <c r="H107" s="32"/>
      <c r="I107" s="32"/>
      <c r="J107" s="32"/>
      <c r="K107" s="32"/>
      <c r="L107" s="32"/>
      <c r="M107" s="32"/>
      <c r="N107" s="32"/>
      <c r="O107" s="32"/>
      <c r="P107" s="32"/>
      <c r="Q107" s="32"/>
    </row>
    <row r="108" spans="1:17" hidden="1" x14ac:dyDescent="0.25">
      <c r="A108" s="31"/>
      <c r="B108" s="32" t="s">
        <v>6</v>
      </c>
      <c r="C108" s="31"/>
      <c r="D108" s="31"/>
      <c r="E108" s="32"/>
      <c r="F108" s="32"/>
      <c r="G108" s="32"/>
      <c r="H108" s="32"/>
      <c r="I108" s="32"/>
      <c r="J108" s="32"/>
      <c r="K108" s="32"/>
      <c r="L108" s="32"/>
      <c r="M108" s="32"/>
      <c r="N108" s="32"/>
      <c r="O108" s="32"/>
      <c r="P108" s="32"/>
      <c r="Q108" s="32"/>
    </row>
    <row r="109" spans="1:17" ht="47.25" hidden="1" customHeight="1" x14ac:dyDescent="0.25">
      <c r="A109" s="31"/>
      <c r="B109" s="32" t="s">
        <v>7</v>
      </c>
      <c r="C109" s="31"/>
      <c r="D109" s="31"/>
      <c r="E109" s="32"/>
      <c r="F109" s="32"/>
      <c r="G109" s="32"/>
      <c r="H109" s="32"/>
      <c r="I109" s="32"/>
      <c r="J109" s="32"/>
      <c r="K109" s="32"/>
      <c r="L109" s="32"/>
      <c r="M109" s="32"/>
      <c r="N109" s="32"/>
      <c r="O109" s="32"/>
      <c r="P109" s="32"/>
      <c r="Q109" s="32"/>
    </row>
    <row r="110" spans="1:17" hidden="1" x14ac:dyDescent="0.25">
      <c r="A110" s="31"/>
      <c r="B110" s="32"/>
      <c r="C110" s="31"/>
      <c r="D110" s="31"/>
      <c r="E110" s="32"/>
      <c r="F110" s="32"/>
      <c r="G110" s="32"/>
      <c r="H110" s="32"/>
      <c r="I110" s="32"/>
      <c r="J110" s="32"/>
      <c r="K110" s="32"/>
      <c r="L110" s="32"/>
      <c r="M110" s="32"/>
      <c r="N110" s="32"/>
      <c r="O110" s="32"/>
      <c r="P110" s="32"/>
      <c r="Q110" s="32"/>
    </row>
    <row r="111" spans="1:17" ht="48" hidden="1" customHeight="1" x14ac:dyDescent="0.25">
      <c r="A111" s="31"/>
      <c r="B111" s="32" t="s">
        <v>8</v>
      </c>
      <c r="C111" s="31"/>
      <c r="D111" s="31"/>
      <c r="E111" s="32"/>
      <c r="F111" s="32"/>
      <c r="G111" s="32"/>
      <c r="H111" s="32"/>
      <c r="I111" s="32"/>
      <c r="J111" s="32"/>
      <c r="K111" s="32"/>
      <c r="L111" s="32"/>
      <c r="M111" s="32"/>
      <c r="N111" s="32"/>
      <c r="O111" s="32"/>
      <c r="P111" s="32"/>
      <c r="Q111" s="32"/>
    </row>
    <row r="112" spans="1:17" ht="12" hidden="1" customHeight="1" x14ac:dyDescent="0.25">
      <c r="A112" s="31"/>
      <c r="B112" s="32"/>
      <c r="C112" s="31"/>
      <c r="D112" s="31"/>
      <c r="E112" s="32"/>
      <c r="F112" s="32"/>
      <c r="G112" s="32"/>
      <c r="H112" s="32"/>
      <c r="I112" s="32"/>
      <c r="J112" s="32"/>
      <c r="K112" s="32"/>
      <c r="L112" s="32"/>
      <c r="M112" s="32"/>
      <c r="N112" s="32"/>
      <c r="O112" s="32"/>
      <c r="P112" s="32"/>
      <c r="Q112" s="32"/>
    </row>
    <row r="113" spans="1:17" hidden="1" x14ac:dyDescent="0.25">
      <c r="A113" s="31"/>
      <c r="B113" s="32" t="s">
        <v>9</v>
      </c>
      <c r="C113" s="31"/>
      <c r="D113" s="31"/>
      <c r="E113" s="32"/>
      <c r="F113" s="32"/>
      <c r="G113" s="32"/>
      <c r="H113" s="32"/>
      <c r="I113" s="32"/>
      <c r="J113" s="32"/>
      <c r="K113" s="32"/>
      <c r="L113" s="32"/>
      <c r="M113" s="32"/>
      <c r="N113" s="32"/>
      <c r="O113" s="32"/>
      <c r="P113" s="32"/>
      <c r="Q113" s="32"/>
    </row>
    <row r="114" spans="1:17" hidden="1" x14ac:dyDescent="0.25">
      <c r="A114" s="31"/>
      <c r="B114" s="32" t="s">
        <v>10</v>
      </c>
      <c r="C114" s="31"/>
      <c r="D114" s="31"/>
      <c r="E114" s="32"/>
      <c r="F114" s="32"/>
      <c r="G114" s="32"/>
      <c r="H114" s="32"/>
      <c r="I114" s="32"/>
      <c r="J114" s="32"/>
      <c r="K114" s="32"/>
      <c r="L114" s="32"/>
      <c r="M114" s="32"/>
      <c r="N114" s="32"/>
      <c r="O114" s="32"/>
      <c r="P114" s="32"/>
      <c r="Q114" s="32"/>
    </row>
    <row r="115" spans="1:17" hidden="1" x14ac:dyDescent="0.25">
      <c r="A115" s="31"/>
      <c r="B115" s="32" t="s">
        <v>11</v>
      </c>
      <c r="C115" s="31"/>
      <c r="D115" s="31"/>
      <c r="E115" s="32"/>
      <c r="F115" s="32"/>
      <c r="G115" s="32"/>
      <c r="H115" s="32"/>
      <c r="I115" s="32"/>
      <c r="J115" s="32"/>
      <c r="K115" s="32"/>
      <c r="L115" s="32"/>
      <c r="M115" s="32"/>
      <c r="N115" s="32"/>
      <c r="O115" s="32"/>
      <c r="P115" s="32"/>
      <c r="Q115" s="32"/>
    </row>
    <row r="116" spans="1:17" ht="51.75" hidden="1" customHeight="1" x14ac:dyDescent="0.25">
      <c r="A116" s="31"/>
      <c r="B116" s="32" t="s">
        <v>2</v>
      </c>
      <c r="C116" s="31"/>
      <c r="D116" s="31"/>
      <c r="E116" s="32"/>
      <c r="F116" s="32"/>
      <c r="G116" s="32"/>
      <c r="H116" s="32"/>
      <c r="I116" s="32"/>
      <c r="J116" s="32"/>
      <c r="K116" s="32"/>
      <c r="L116" s="32"/>
      <c r="M116" s="32"/>
      <c r="N116" s="32"/>
      <c r="O116" s="32"/>
      <c r="P116" s="32"/>
      <c r="Q116" s="32"/>
    </row>
    <row r="117" spans="1:17" hidden="1" x14ac:dyDescent="0.25">
      <c r="A117" s="31"/>
      <c r="B117" s="32" t="s">
        <v>6</v>
      </c>
      <c r="C117" s="31"/>
      <c r="D117" s="31"/>
      <c r="E117" s="32"/>
      <c r="F117" s="32"/>
      <c r="G117" s="32"/>
      <c r="H117" s="32"/>
      <c r="I117" s="32"/>
      <c r="J117" s="32"/>
      <c r="K117" s="32"/>
      <c r="L117" s="32"/>
      <c r="M117" s="32"/>
      <c r="N117" s="32"/>
      <c r="O117" s="32"/>
      <c r="P117" s="32"/>
      <c r="Q117" s="32"/>
    </row>
    <row r="118" spans="1:17" ht="21.75" hidden="1" customHeight="1" x14ac:dyDescent="0.25">
      <c r="A118" s="31"/>
      <c r="B118" s="32" t="s">
        <v>7</v>
      </c>
      <c r="C118" s="31"/>
      <c r="D118" s="31"/>
      <c r="E118" s="32"/>
      <c r="F118" s="32"/>
      <c r="G118" s="32"/>
      <c r="H118" s="32"/>
      <c r="I118" s="32"/>
      <c r="J118" s="32"/>
      <c r="K118" s="32"/>
      <c r="L118" s="32"/>
      <c r="M118" s="32"/>
      <c r="N118" s="32"/>
      <c r="O118" s="32"/>
      <c r="P118" s="32"/>
      <c r="Q118" s="32"/>
    </row>
    <row r="119" spans="1:17" ht="20.25" hidden="1" customHeight="1" x14ac:dyDescent="0.25">
      <c r="A119" s="31"/>
      <c r="B119" s="32" t="s">
        <v>5</v>
      </c>
      <c r="C119" s="31"/>
      <c r="D119" s="31"/>
      <c r="E119" s="32"/>
      <c r="F119" s="32"/>
      <c r="G119" s="32"/>
      <c r="H119" s="32"/>
      <c r="I119" s="32"/>
      <c r="J119" s="32"/>
      <c r="K119" s="32"/>
      <c r="L119" s="32"/>
      <c r="M119" s="32"/>
      <c r="N119" s="32"/>
      <c r="O119" s="32"/>
      <c r="P119" s="32"/>
      <c r="Q119" s="32"/>
    </row>
    <row r="120" spans="1:17" hidden="1" x14ac:dyDescent="0.25">
      <c r="A120" s="31"/>
      <c r="B120" s="32"/>
      <c r="C120" s="31"/>
      <c r="D120" s="31"/>
      <c r="E120" s="32"/>
      <c r="F120" s="32"/>
      <c r="G120" s="32"/>
      <c r="H120" s="32"/>
      <c r="I120" s="32"/>
      <c r="J120" s="32"/>
      <c r="K120" s="32"/>
      <c r="L120" s="32"/>
      <c r="M120" s="32"/>
      <c r="N120" s="32"/>
      <c r="O120" s="32"/>
      <c r="P120" s="32"/>
      <c r="Q120" s="32"/>
    </row>
    <row r="121" spans="1:17" hidden="1" x14ac:dyDescent="0.25">
      <c r="A121" s="31"/>
      <c r="B121" s="32"/>
      <c r="C121" s="31"/>
      <c r="D121" s="31"/>
      <c r="E121" s="32"/>
      <c r="F121" s="32"/>
      <c r="G121" s="32"/>
      <c r="H121" s="32"/>
      <c r="I121" s="32"/>
      <c r="J121" s="32"/>
      <c r="K121" s="32"/>
      <c r="L121" s="32"/>
      <c r="M121" s="32"/>
      <c r="N121" s="32"/>
      <c r="O121" s="32"/>
      <c r="P121" s="32"/>
      <c r="Q121" s="32"/>
    </row>
    <row r="122" spans="1:17" hidden="1" x14ac:dyDescent="0.25">
      <c r="A122" s="31"/>
      <c r="B122" s="32"/>
      <c r="C122" s="31"/>
      <c r="D122" s="31"/>
      <c r="E122" s="32"/>
      <c r="F122" s="32"/>
      <c r="G122" s="32"/>
      <c r="H122" s="32"/>
      <c r="I122" s="32"/>
      <c r="J122" s="32"/>
      <c r="K122" s="32"/>
      <c r="L122" s="32"/>
      <c r="M122" s="32"/>
      <c r="N122" s="32"/>
      <c r="O122" s="32"/>
      <c r="P122" s="32"/>
      <c r="Q122" s="32"/>
    </row>
    <row r="123" spans="1:17" x14ac:dyDescent="0.25">
      <c r="A123" s="31"/>
      <c r="B123" s="32"/>
      <c r="C123" s="31"/>
      <c r="D123" s="31" t="s">
        <v>115</v>
      </c>
      <c r="E123" s="32"/>
      <c r="F123" s="32"/>
      <c r="G123" s="32"/>
      <c r="H123" s="32"/>
      <c r="I123" s="32"/>
      <c r="J123" s="32"/>
      <c r="K123" s="32"/>
      <c r="L123" s="32"/>
      <c r="M123" s="32"/>
      <c r="N123" s="32"/>
      <c r="O123" s="32"/>
      <c r="P123" s="32"/>
      <c r="Q123" s="33">
        <f>Q28+Q64+Q74</f>
        <v>41195.039999999994</v>
      </c>
    </row>
    <row r="124" spans="1:17" s="38" customFormat="1" x14ac:dyDescent="0.25">
      <c r="A124" s="62"/>
      <c r="B124" s="63"/>
      <c r="C124" s="62"/>
      <c r="D124" s="62"/>
      <c r="E124" s="63"/>
      <c r="F124" s="63"/>
      <c r="G124" s="63"/>
      <c r="H124" s="63"/>
      <c r="I124" s="63"/>
      <c r="J124" s="63"/>
      <c r="K124" s="63"/>
      <c r="L124" s="63"/>
      <c r="M124" s="63"/>
      <c r="N124" s="63"/>
      <c r="O124" s="63"/>
      <c r="P124" s="63"/>
      <c r="Q124" s="64"/>
    </row>
  </sheetData>
  <mergeCells count="152">
    <mergeCell ref="G102:J102"/>
    <mergeCell ref="G103:J103"/>
    <mergeCell ref="A99:A101"/>
    <mergeCell ref="B99:B101"/>
    <mergeCell ref="C99:C101"/>
    <mergeCell ref="G99:J99"/>
    <mergeCell ref="G100:J100"/>
    <mergeCell ref="G101:J101"/>
    <mergeCell ref="A91:A98"/>
    <mergeCell ref="B91:B98"/>
    <mergeCell ref="C91:C98"/>
    <mergeCell ref="G91:J91"/>
    <mergeCell ref="G92:J92"/>
    <mergeCell ref="G93:J93"/>
    <mergeCell ref="G94:J94"/>
    <mergeCell ref="G95:J95"/>
    <mergeCell ref="G96:J96"/>
    <mergeCell ref="G97:J97"/>
    <mergeCell ref="G98:J98"/>
    <mergeCell ref="A86:A90"/>
    <mergeCell ref="B86:B90"/>
    <mergeCell ref="C86:C90"/>
    <mergeCell ref="G86:J86"/>
    <mergeCell ref="G87:J87"/>
    <mergeCell ref="G88:J88"/>
    <mergeCell ref="G89:J89"/>
    <mergeCell ref="G90:J90"/>
    <mergeCell ref="A84:A85"/>
    <mergeCell ref="B84:B85"/>
    <mergeCell ref="C84:C85"/>
    <mergeCell ref="G84:J84"/>
    <mergeCell ref="G85:J85"/>
    <mergeCell ref="A74:A83"/>
    <mergeCell ref="B74:B83"/>
    <mergeCell ref="C74:C83"/>
    <mergeCell ref="G74:J74"/>
    <mergeCell ref="G75:J75"/>
    <mergeCell ref="G76:J76"/>
    <mergeCell ref="G77:J77"/>
    <mergeCell ref="G78:J78"/>
    <mergeCell ref="G79:J79"/>
    <mergeCell ref="G80:J80"/>
    <mergeCell ref="G81:J81"/>
    <mergeCell ref="G82:J82"/>
    <mergeCell ref="G83:J83"/>
    <mergeCell ref="A72:A73"/>
    <mergeCell ref="B72:B73"/>
    <mergeCell ref="C72:C73"/>
    <mergeCell ref="G72:J72"/>
    <mergeCell ref="G73:J73"/>
    <mergeCell ref="G66:J66"/>
    <mergeCell ref="A67:A71"/>
    <mergeCell ref="B67:B71"/>
    <mergeCell ref="C67:C71"/>
    <mergeCell ref="G67:J67"/>
    <mergeCell ref="G68:J68"/>
    <mergeCell ref="G69:J69"/>
    <mergeCell ref="G70:J70"/>
    <mergeCell ref="G71:J71"/>
    <mergeCell ref="A63:A65"/>
    <mergeCell ref="B63:B65"/>
    <mergeCell ref="C63:C65"/>
    <mergeCell ref="G63:J63"/>
    <mergeCell ref="G64:J64"/>
    <mergeCell ref="G65:J65"/>
    <mergeCell ref="A55:A62"/>
    <mergeCell ref="B55:B62"/>
    <mergeCell ref="C55:C62"/>
    <mergeCell ref="G55:J55"/>
    <mergeCell ref="G56:J56"/>
    <mergeCell ref="G57:J57"/>
    <mergeCell ref="G58:J58"/>
    <mergeCell ref="G59:J59"/>
    <mergeCell ref="G60:J60"/>
    <mergeCell ref="G61:J61"/>
    <mergeCell ref="G62:J62"/>
    <mergeCell ref="A50:A54"/>
    <mergeCell ref="B50:B54"/>
    <mergeCell ref="C50:C54"/>
    <mergeCell ref="G50:J50"/>
    <mergeCell ref="G51:J51"/>
    <mergeCell ref="G52:J52"/>
    <mergeCell ref="G53:J53"/>
    <mergeCell ref="G54:J54"/>
    <mergeCell ref="A48:A49"/>
    <mergeCell ref="B48:B49"/>
    <mergeCell ref="C48:C49"/>
    <mergeCell ref="G48:J48"/>
    <mergeCell ref="G49:J49"/>
    <mergeCell ref="A38:A47"/>
    <mergeCell ref="B38:B47"/>
    <mergeCell ref="C38:C47"/>
    <mergeCell ref="G38:J38"/>
    <mergeCell ref="G39:J39"/>
    <mergeCell ref="G40:J40"/>
    <mergeCell ref="G41:J41"/>
    <mergeCell ref="G42:J42"/>
    <mergeCell ref="G43:J43"/>
    <mergeCell ref="G44:J44"/>
    <mergeCell ref="G45:J45"/>
    <mergeCell ref="G46:J46"/>
    <mergeCell ref="G47:J47"/>
    <mergeCell ref="A27:A36"/>
    <mergeCell ref="B27:B36"/>
    <mergeCell ref="C27:C36"/>
    <mergeCell ref="G27:J27"/>
    <mergeCell ref="G28:J28"/>
    <mergeCell ref="G29:J29"/>
    <mergeCell ref="G30:J30"/>
    <mergeCell ref="G31:J31"/>
    <mergeCell ref="G32:J32"/>
    <mergeCell ref="G33:J33"/>
    <mergeCell ref="G34:J34"/>
    <mergeCell ref="G35:J35"/>
    <mergeCell ref="G36:J36"/>
    <mergeCell ref="A21:A26"/>
    <mergeCell ref="B21:B26"/>
    <mergeCell ref="C21:C26"/>
    <mergeCell ref="G21:J21"/>
    <mergeCell ref="G22:J22"/>
    <mergeCell ref="G23:J23"/>
    <mergeCell ref="G24:J24"/>
    <mergeCell ref="G25:J25"/>
    <mergeCell ref="G26:J26"/>
    <mergeCell ref="A13:J13"/>
    <mergeCell ref="A8:J8"/>
    <mergeCell ref="A9:A11"/>
    <mergeCell ref="B9:B11"/>
    <mergeCell ref="C9:C11"/>
    <mergeCell ref="D9:J9"/>
    <mergeCell ref="A19:A20"/>
    <mergeCell ref="B19:B20"/>
    <mergeCell ref="C19:C20"/>
    <mergeCell ref="G19:J19"/>
    <mergeCell ref="G20:J20"/>
    <mergeCell ref="G14:J14"/>
    <mergeCell ref="A16:A18"/>
    <mergeCell ref="B16:B18"/>
    <mergeCell ref="C16:C18"/>
    <mergeCell ref="G16:J16"/>
    <mergeCell ref="G17:J17"/>
    <mergeCell ref="G18:J18"/>
    <mergeCell ref="A1:K1"/>
    <mergeCell ref="A5:K5"/>
    <mergeCell ref="A7:K7"/>
    <mergeCell ref="A2:K2"/>
    <mergeCell ref="A6:K6"/>
    <mergeCell ref="L9:Q9"/>
    <mergeCell ref="D10:D11"/>
    <mergeCell ref="E10:F10"/>
    <mergeCell ref="G10:J10"/>
    <mergeCell ref="A3:K3"/>
  </mergeCells>
  <hyperlinks>
    <hyperlink ref="D16" r:id="rId1" location="nsi/classifiercategory/viewitem/id/5817663" display="https://new.gz-spb.ru/ - nsi/classifiercategory/viewitem/id/5817663"/>
    <hyperlink ref="D17" r:id="rId2" location="nsi/classifiercategory/viewitem/id/5817666" display="https://new.gz-spb.ru/ - nsi/classifiercategory/viewitem/id/5817666"/>
    <hyperlink ref="D18" r:id="rId3" location="nsi/classifiercategory/viewitem/id/5817669" display="https://new.gz-spb.ru/ - nsi/classifiercategory/viewitem/id/5817669"/>
    <hyperlink ref="D19" r:id="rId4" location="nsi/classifiercategory/viewitem/id/5762932" display="https://new.gz-spb.ru/ - nsi/classifiercategory/viewitem/id/5762932"/>
    <hyperlink ref="D20" r:id="rId5" location="nsi/classifiercategory/viewitem/id/5762933" display="https://new.gz-spb.ru/ - nsi/classifiercategory/viewitem/id/5762933"/>
    <hyperlink ref="D21" r:id="rId6" location="nsi/classifiercategory/viewitem/id/5827499" display="https://new.gz-spb.ru/ - nsi/classifiercategory/viewitem/id/5827499"/>
    <hyperlink ref="D22" r:id="rId7" location="nsi/classifiercategory/viewitem/id/5827500" display="https://new.gz-spb.ru/ - nsi/classifiercategory/viewitem/id/5827500"/>
    <hyperlink ref="D23" r:id="rId8" location="nsi/classifiercategory/viewitem/id/5827501" display="https://new.gz-spb.ru/ - nsi/classifiercategory/viewitem/id/5827501"/>
    <hyperlink ref="D24" r:id="rId9" location="nsi/classifiercategory/viewitem/id/5832354" display="https://new.gz-spb.ru/ - nsi/classifiercategory/viewitem/id/5832354"/>
    <hyperlink ref="D25" r:id="rId10" location="nsi/classifiercategory/viewitem/id/5827511" display="https://new.gz-spb.ru/ - nsi/classifiercategory/viewitem/id/5827511"/>
    <hyperlink ref="D26" r:id="rId11" location="nsi/classifiercategory/viewitem/id/5830718" display="https://new.gz-spb.ru/ - nsi/classifiercategory/viewitem/id/5830718"/>
    <hyperlink ref="D27" r:id="rId12" location="nsi/classifiercategory/viewitem/id/5817752" display="https://new.gz-spb.ru/ - nsi/classifiercategory/viewitem/id/5817752"/>
    <hyperlink ref="D28" r:id="rId13" location="nsi/classifiercategory/viewitem/id/5817767" display="https://new.gz-spb.ru/ - nsi/classifiercategory/viewitem/id/5817767"/>
    <hyperlink ref="D29" r:id="rId14" location="nsi/classifiercategory/viewitem/id/5817768" display="https://new.gz-spb.ru/ - nsi/classifiercategory/viewitem/id/5817768"/>
    <hyperlink ref="D30" r:id="rId15" location="nsi/classifiercategory/viewitem/id/5817908" display="https://new.gz-spb.ru/ - nsi/classifiercategory/viewitem/id/5817908"/>
    <hyperlink ref="D31" r:id="rId16" location="nsi/classifiercategory/viewitem/id/5817909" display="https://new.gz-spb.ru/ - nsi/classifiercategory/viewitem/id/5817909"/>
    <hyperlink ref="D32" r:id="rId17" location="nsi/classifiercategory/viewitem/id/5817769" display="https://new.gz-spb.ru/ - nsi/classifiercategory/viewitem/id/5817769"/>
    <hyperlink ref="D33" r:id="rId18" location="nsi/classifiercategory/viewitem/id/5817912" display="https://new.gz-spb.ru/ - nsi/classifiercategory/viewitem/id/5817912"/>
    <hyperlink ref="D34" r:id="rId19" location="nsi/classifiercategory/viewitem/id/5817870" display="https://new.gz-spb.ru/ - nsi/classifiercategory/viewitem/id/5817870"/>
    <hyperlink ref="D35" r:id="rId20" location="nsi/classifiercategory/viewitem/id/5817750" display="https://new.gz-spb.ru/ - nsi/classifiercategory/viewitem/id/5817750"/>
    <hyperlink ref="D36" r:id="rId21" location="nsi/classifiercategory/viewitem/id/5817864" display="https://new.gz-spb.ru/ - nsi/classifiercategory/viewitem/id/5817864"/>
    <hyperlink ref="D38" r:id="rId22" location="nsi/classifiercategory/viewitem/id/2240622" display="https://new.gz-spb.ru/ - nsi/classifiercategory/viewitem/id/2240622"/>
    <hyperlink ref="D39" r:id="rId23" location="nsi/classifiercategory/viewitem/id/5824445" display="https://new.gz-spb.ru/ - nsi/classifiercategory/viewitem/id/5824445"/>
    <hyperlink ref="D40" r:id="rId24" location="nsi/classifiercategory/viewitem/id/2240624" display="https://new.gz-spb.ru/ - nsi/classifiercategory/viewitem/id/2240624"/>
    <hyperlink ref="D41" r:id="rId25" location="nsi/classifiercategory/viewitem/id/2240625" display="https://new.gz-spb.ru/ - nsi/classifiercategory/viewitem/id/2240625"/>
    <hyperlink ref="D42" r:id="rId26" location="nsi/classifiercategory/viewitem/id/2240626" display="https://new.gz-spb.ru/ - nsi/classifiercategory/viewitem/id/2240626"/>
    <hyperlink ref="D43" r:id="rId27" location="nsi/classifiercategory/viewitem/id/2240627" display="https://new.gz-spb.ru/ - nsi/classifiercategory/viewitem/id/2240627"/>
    <hyperlink ref="D44" r:id="rId28" location="nsi/classifiercategory/viewitem/id/5692363" display="https://new.gz-spb.ru/ - nsi/classifiercategory/viewitem/id/5692363"/>
    <hyperlink ref="D45" r:id="rId29" location="nsi/classifiercategory/viewitem/id/5756245" display="https://new.gz-spb.ru/ - nsi/classifiercategory/viewitem/id/5756245"/>
    <hyperlink ref="D46" r:id="rId30" location="nsi/classifiercategory/viewitem/id/5756291" display="https://new.gz-spb.ru/ - nsi/classifiercategory/viewitem/id/5756291"/>
    <hyperlink ref="D47" r:id="rId31" location="nsi/classifiercategory/viewitem/id/5785924" display="https://new.gz-spb.ru/ - nsi/classifiercategory/viewitem/id/5785924"/>
    <hyperlink ref="D48" r:id="rId32" location="nsi/classifiercategory/viewitem/id/5835101" display="https://new.gz-spb.ru/ - nsi/classifiercategory/viewitem/id/5835101"/>
    <hyperlink ref="D49" r:id="rId33" location="nsi/classifiercategory/viewitem/id/5835100" display="https://new.gz-spb.ru/ - nsi/classifiercategory/viewitem/id/5835100"/>
    <hyperlink ref="D50" r:id="rId34" location="nsi/classifiercategory/viewitem/id/5821799" display="https://new.gz-spb.ru/ - nsi/classifiercategory/viewitem/id/5821799"/>
    <hyperlink ref="D51" r:id="rId35" location="nsi/classifiercategory/viewitem/id/5821800" display="https://new.gz-spb.ru/ - nsi/classifiercategory/viewitem/id/5821800"/>
    <hyperlink ref="D52" r:id="rId36" location="nsi/classifiercategory/viewitem/id/5821801" display="https://new.gz-spb.ru/ - nsi/classifiercategory/viewitem/id/5821801"/>
    <hyperlink ref="D53" r:id="rId37" location="nsi/classifiercategory/viewitem/id/5821802" display="https://new.gz-spb.ru/ - nsi/classifiercategory/viewitem/id/5821802"/>
    <hyperlink ref="D54" r:id="rId38" location="nsi/classifiercategory/viewitem/id/5823583" display="https://new.gz-spb.ru/ - nsi/classifiercategory/viewitem/id/5823583"/>
    <hyperlink ref="D55" r:id="rId39" location="nsi/classifiercategory/viewitem/id/335366" display="https://new.gz-spb.ru/ - nsi/classifiercategory/viewitem/id/335366"/>
    <hyperlink ref="D56" r:id="rId40" location="nsi/classifiercategory/viewitem/id/335367" display="https://new.gz-spb.ru/ - nsi/classifiercategory/viewitem/id/335367"/>
    <hyperlink ref="D57" r:id="rId41" location="nsi/classifiercategory/viewitem/id/335368" display="https://new.gz-spb.ru/ - nsi/classifiercategory/viewitem/id/335368"/>
    <hyperlink ref="D58" r:id="rId42" location="nsi/classifiercategory/viewitem/id/335369" display="https://new.gz-spb.ru/ - nsi/classifiercategory/viewitem/id/335369"/>
    <hyperlink ref="D59" r:id="rId43" location="nsi/classifiercategory/viewitem/id/345642" display="https://new.gz-spb.ru/ - nsi/classifiercategory/viewitem/id/345642"/>
    <hyperlink ref="D60" r:id="rId44" location="nsi/classifiercategory/viewitem/id/345644" display="https://new.gz-spb.ru/ - nsi/classifiercategory/viewitem/id/345644"/>
    <hyperlink ref="D61" r:id="rId45" location="nsi/classifiercategory/viewitem/id/2289010" display="https://new.gz-spb.ru/ - nsi/classifiercategory/viewitem/id/2289010"/>
    <hyperlink ref="D62" r:id="rId46" location="nsi/classifiercategory/viewitem/id/2289009" display="https://new.gz-spb.ru/ - nsi/classifiercategory/viewitem/id/2289009"/>
    <hyperlink ref="D63" r:id="rId47" location="nsi/classifiercategory/viewitem/id/17102" display="https://new.gz-spb.ru/ - nsi/classifiercategory/viewitem/id/17102"/>
    <hyperlink ref="D64" r:id="rId48" location="nsi/classifiercategory/viewitem/id/5836029" display="https://new.gz-spb.ru/ - nsi/classifiercategory/viewitem/id/5836029"/>
    <hyperlink ref="D65" r:id="rId49" location="nsi/classifiercategory/viewitem/id/5779301" display="https://new.gz-spb.ru/ - nsi/classifiercategory/viewitem/id/5779301"/>
    <hyperlink ref="D66" r:id="rId50" location="nsi/classifiercategory/viewitem/id/3352842" display="https://new.gz-spb.ru/ - nsi/classifiercategory/viewitem/id/3352842"/>
    <hyperlink ref="D67" r:id="rId51" location="nsi/classifiercategory/viewitem/id/5599756" display="https://new.gz-spb.ru/ - nsi/classifiercategory/viewitem/id/5599756"/>
    <hyperlink ref="D68" r:id="rId52" location="nsi/classifiercategory/viewitem/id/5599757" display="https://new.gz-spb.ru/ - nsi/classifiercategory/viewitem/id/5599757"/>
    <hyperlink ref="D69" r:id="rId53" location="nsi/classifiercategory/viewitem/id/5599758" display="https://new.gz-spb.ru/ - nsi/classifiercategory/viewitem/id/5599758"/>
    <hyperlink ref="D70" r:id="rId54" location="nsi/classifiercategory/viewitem/id/5599759" display="https://new.gz-spb.ru/ - nsi/classifiercategory/viewitem/id/5599759"/>
    <hyperlink ref="D71" r:id="rId55" location="nsi/classifiercategory/viewitem/id/5692360" display="https://new.gz-spb.ru/ - nsi/classifiercategory/viewitem/id/5692360"/>
    <hyperlink ref="D72" r:id="rId56" location="nsi/classifiercategory/viewitem/id/5825567" display="https://new.gz-spb.ru/ - nsi/classifiercategory/viewitem/id/5825567"/>
    <hyperlink ref="D73" r:id="rId57" location="nsi/classifiercategory/viewitem/id/5825568" display="https://new.gz-spb.ru/ - nsi/classifiercategory/viewitem/id/5825568"/>
    <hyperlink ref="D74" r:id="rId58" location="nsi/classifiercategory/viewitem/id/2240622" display="https://new.gz-spb.ru/ - nsi/classifiercategory/viewitem/id/2240622"/>
    <hyperlink ref="D75" r:id="rId59" location="nsi/classifiercategory/viewitem/id/5824445" display="https://new.gz-spb.ru/ - nsi/classifiercategory/viewitem/id/5824445"/>
    <hyperlink ref="D76" r:id="rId60" location="nsi/classifiercategory/viewitem/id/2240624" display="https://new.gz-spb.ru/ - nsi/classifiercategory/viewitem/id/2240624"/>
    <hyperlink ref="D77" r:id="rId61" location="nsi/classifiercategory/viewitem/id/2240625" display="https://new.gz-spb.ru/ - nsi/classifiercategory/viewitem/id/2240625"/>
    <hyperlink ref="D78" r:id="rId62" location="nsi/classifiercategory/viewitem/id/2240626" display="https://new.gz-spb.ru/ - nsi/classifiercategory/viewitem/id/2240626"/>
    <hyperlink ref="D79" r:id="rId63" location="nsi/classifiercategory/viewitem/id/2240627" display="https://new.gz-spb.ru/ - nsi/classifiercategory/viewitem/id/2240627"/>
    <hyperlink ref="D80" r:id="rId64" location="nsi/classifiercategory/viewitem/id/5692363" display="https://new.gz-spb.ru/ - nsi/classifiercategory/viewitem/id/5692363"/>
    <hyperlink ref="D81" r:id="rId65" location="nsi/classifiercategory/viewitem/id/5756245" display="https://new.gz-spb.ru/ - nsi/classifiercategory/viewitem/id/5756245"/>
    <hyperlink ref="D82" r:id="rId66" location="nsi/classifiercategory/viewitem/id/5756291" display="https://new.gz-spb.ru/ - nsi/classifiercategory/viewitem/id/5756291"/>
    <hyperlink ref="D83" r:id="rId67" location="nsi/classifiercategory/viewitem/id/5785924" display="https://new.gz-spb.ru/ - nsi/classifiercategory/viewitem/id/5785924"/>
    <hyperlink ref="D84" r:id="rId68" location="nsi/classifiercategory/viewitem/id/5835101" display="https://new.gz-spb.ru/ - nsi/classifiercategory/viewitem/id/5835101"/>
    <hyperlink ref="D85" r:id="rId69" location="nsi/classifiercategory/viewitem/id/5835100" display="https://new.gz-spb.ru/ - nsi/classifiercategory/viewitem/id/5835100"/>
    <hyperlink ref="D86" r:id="rId70" location="nsi/classifiercategory/viewitem/id/5821799" display="https://new.gz-spb.ru/ - nsi/classifiercategory/viewitem/id/5821799"/>
    <hyperlink ref="D87" r:id="rId71" location="nsi/classifiercategory/viewitem/id/5821800" display="https://new.gz-spb.ru/ - nsi/classifiercategory/viewitem/id/5821800"/>
    <hyperlink ref="D88" r:id="rId72" location="nsi/classifiercategory/viewitem/id/5821801" display="https://new.gz-spb.ru/ - nsi/classifiercategory/viewitem/id/5821801"/>
    <hyperlink ref="D89" r:id="rId73" location="nsi/classifiercategory/viewitem/id/5821802" display="https://new.gz-spb.ru/ - nsi/classifiercategory/viewitem/id/5821802"/>
    <hyperlink ref="D90" r:id="rId74" location="nsi/classifiercategory/viewitem/id/5823583" display="https://new.gz-spb.ru/ - nsi/classifiercategory/viewitem/id/5823583"/>
    <hyperlink ref="D91" r:id="rId75" location="nsi/classifiercategory/viewitem/id/335366" display="https://new.gz-spb.ru/ - nsi/classifiercategory/viewitem/id/335366"/>
    <hyperlink ref="D92" r:id="rId76" location="nsi/classifiercategory/viewitem/id/335367" display="https://new.gz-spb.ru/ - nsi/classifiercategory/viewitem/id/335367"/>
    <hyperlink ref="D93" r:id="rId77" location="nsi/classifiercategory/viewitem/id/335368" display="https://new.gz-spb.ru/ - nsi/classifiercategory/viewitem/id/335368"/>
    <hyperlink ref="D94" r:id="rId78" location="nsi/classifiercategory/viewitem/id/335369" display="https://new.gz-spb.ru/ - nsi/classifiercategory/viewitem/id/335369"/>
    <hyperlink ref="D95" r:id="rId79" location="nsi/classifiercategory/viewitem/id/345642" display="https://new.gz-spb.ru/ - nsi/classifiercategory/viewitem/id/345642"/>
    <hyperlink ref="D96" r:id="rId80" location="nsi/classifiercategory/viewitem/id/345644" display="https://new.gz-spb.ru/ - nsi/classifiercategory/viewitem/id/345644"/>
    <hyperlink ref="D97" r:id="rId81" location="nsi/classifiercategory/viewitem/id/2289010" display="https://new.gz-spb.ru/ - nsi/classifiercategory/viewitem/id/2289010"/>
    <hyperlink ref="D98" r:id="rId82" location="nsi/classifiercategory/viewitem/id/2289009" display="https://new.gz-spb.ru/ - nsi/classifiercategory/viewitem/id/2289009"/>
    <hyperlink ref="D99" r:id="rId83" location="nsi/classifiercategory/viewitem/id/17102" display="https://new.gz-spb.ru/ - nsi/classifiercategory/viewitem/id/17102"/>
    <hyperlink ref="D100" r:id="rId84" location="nsi/classifiercategory/viewitem/id/5836029" display="https://new.gz-spb.ru/ - nsi/classifiercategory/viewitem/id/5836029"/>
    <hyperlink ref="D101" r:id="rId85" location="nsi/classifiercategory/viewitem/id/5779301" display="https://new.gz-spb.ru/ - nsi/classifiercategory/viewitem/id/5779301"/>
    <hyperlink ref="D102" r:id="rId86" location="nsi/classifiercategory/viewitem/id/3352842" display="https://new.gz-spb.ru/ - nsi/classifiercategory/viewitem/id/3352842"/>
    <hyperlink ref="D103" r:id="rId87" location="nsi/classifiercategory/viewitem/id/5599756" display="https://new.gz-spb.ru/ - nsi/classifiercategory/viewitem/id/5599756"/>
  </hyperlinks>
  <pageMargins left="0" right="0" top="0.74803149606299213" bottom="0.74803149606299213" header="0.31496062992125984" footer="0.31496062992125984"/>
  <pageSetup paperSize="9" scale="50" orientation="landscape" r:id="rId88"/>
  <drawing r:id="rId8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CBC</dc:creator>
  <cp:lastModifiedBy>Admin</cp:lastModifiedBy>
  <cp:lastPrinted>2024-11-26T13:44:06Z</cp:lastPrinted>
  <dcterms:created xsi:type="dcterms:W3CDTF">2022-01-13T08:59:47Z</dcterms:created>
  <dcterms:modified xsi:type="dcterms:W3CDTF">2026-07-08T14:04:02Z</dcterms:modified>
</cp:coreProperties>
</file>