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1835"/>
  </bookViews>
  <sheets>
    <sheet name="Лист1" sheetId="9" r:id="rId1"/>
  </sheets>
  <definedNames>
    <definedName name="_xlnm._FilterDatabase" localSheetId="0" hidden="1">Лист1!$E$1:$E$56</definedName>
  </definedNames>
  <calcPr calcId="145621"/>
</workbook>
</file>

<file path=xl/calcChain.xml><?xml version="1.0" encoding="utf-8"?>
<calcChain xmlns="http://schemas.openxmlformats.org/spreadsheetml/2006/main">
  <c r="K9" i="9" l="1"/>
  <c r="J9" i="9" l="1"/>
  <c r="N9" i="9" l="1"/>
  <c r="N18" i="9" l="1"/>
  <c r="J19" i="9" s="1"/>
  <c r="L9" i="9"/>
</calcChain>
</file>

<file path=xl/sharedStrings.xml><?xml version="1.0" encoding="utf-8"?>
<sst xmlns="http://schemas.openxmlformats.org/spreadsheetml/2006/main" count="28" uniqueCount="28">
  <si>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</si>
  <si>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</si>
  <si>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</si>
  <si>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</si>
  <si>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</si>
  <si>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</si>
  <si>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</si>
  <si>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</si>
  <si>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</si>
  <si>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</si>
  <si>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Начальная (максимальня) цена контракта,  (руб.)</t>
  </si>
  <si>
    <t>Наименование объекта закупки</t>
  </si>
  <si>
    <t>Расчет НМЦК*</t>
  </si>
  <si>
    <r>
      <t xml:space="preserve">Средняя арифметическая цена за единицу 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</si>
  <si>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</si>
  <si>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</si>
  <si>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</si>
  <si>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Цена за единицу изм.  (руб.)</t>
  </si>
  <si>
    <r>
      <t xml:space="preserve">коэффициент вариации цен V (%)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</si>
  <si>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>Начальник отдела закупок ___________ Лаврентьева Л.Б.</t>
  </si>
  <si>
    <t>усл ед</t>
  </si>
  <si>
    <t>Дата подготовки обоснования НМЦК  06.07.2026</t>
  </si>
  <si>
    <t>Ценовое предложение № 1 от 01.07.2026 №01-147/26-15</t>
  </si>
  <si>
    <t>Ценовое предложение №2 от 01.07.2026 №01-146/26-15</t>
  </si>
  <si>
    <t>Ценовое предложение № 3 от 01.07.2026 №01-145/26-15</t>
  </si>
  <si>
    <t>Оказание услуг по разработки паспорта доступности ОСИ для МГН</t>
  </si>
  <si>
    <t xml:space="preserve">* Расчет НМЦК определен методом сопоставимых рыночных цен (анализа рынка), являющимся приоритетным для определения и обоснования НМЦК.
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 (далее – Методические рекомендации).
</t>
  </si>
  <si>
    <t>Оказание услуг по разработке паспорта доступности объекта социальной инфраструктуры (ОСИ) для маломобильных групп населения (МГН) для нужд в Санкт - Петербургское государственное бюджетное учреждение здравоохранения «Городской врачебно-физкультурный диспансер»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</si>
</sst>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5"/>
      <color indexed="8"/>
      <name val="Times New Roman"/>
      <family val="1"/>
      <charset val="204"/>
    </font>
    <font>
      <b/>
      <sz val="15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8" fillId="0" borderId="0" xfId="0" applyFont="1" applyFill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2" fillId="0" borderId="0" xfId="0" applyFont="1" applyFill="1" applyBorder="1" applyAlignment="1" applyProtection="1">
      <alignment horizontal="left" vertical="center" wrapText="1"/>
      <protection locked="0"/>
    </xf>
    <xf numFmtId="4" fontId="4" fillId="0" borderId="0" xfId="0" applyNumberFormat="1" applyFont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2" fontId="4" fillId="0" borderId="0" xfId="0" applyNumberFormat="1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4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0" xfId="0" applyNumberFormat="1" applyFont="1" applyFill="1" applyAlignment="1" applyProtection="1">
      <alignment vertical="center"/>
      <protection locked="0"/>
    </xf>
    <xf numFmtId="4" fontId="0" fillId="0" borderId="0" xfId="0" applyNumberFormat="1" applyProtection="1"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4" fontId="11" fillId="0" borderId="1" xfId="0" applyNumberFormat="1" applyFont="1" applyFill="1" applyBorder="1" applyAlignment="1" applyProtection="1">
      <alignment horizontal="center" vertical="center" wrapText="1"/>
      <protection hidden="1"/>
    </xf>
    <xf numFmtId="1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hidden="1"/>
    </xf>
    <xf numFmtId="0" fontId="4" fillId="0" borderId="0" xfId="0" applyFont="1" applyBorder="1" applyAlignment="1" applyProtection="1">
      <alignment horizontal="right" vertical="center"/>
      <protection locked="0"/>
    </xf>
    <xf numFmtId="4" fontId="16" fillId="0" borderId="0" xfId="0" applyNumberFormat="1" applyFont="1" applyAlignment="1" applyProtection="1">
      <alignment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top" wrapText="1"/>
      <protection locked="0"/>
    </xf>
    <xf numFmtId="1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10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11" xfId="0" applyNumberFormat="1" applyFont="1" applyFill="1" applyBorder="1" applyAlignment="1" applyProtection="1">
      <alignment horizontal="center" vertical="center" wrapText="1"/>
      <protection locked="0"/>
    </xf>
    <xf numFmtId="2" fontId="10" fillId="0" borderId="3" xfId="0" applyNumberFormat="1" applyFont="1" applyFill="1" applyBorder="1" applyAlignment="1" applyProtection="1">
      <alignment horizontal="center" vertical="center" wrapText="1"/>
      <protection hidden="1"/>
    </xf>
    <xf numFmtId="2" fontId="10" fillId="0" borderId="10" xfId="0" applyNumberFormat="1" applyFont="1" applyFill="1" applyBorder="1" applyAlignment="1" applyProtection="1">
      <alignment horizontal="center" vertical="center" wrapText="1"/>
      <protection hidden="1"/>
    </xf>
    <xf numFmtId="2" fontId="10" fillId="0" borderId="11" xfId="0" applyNumberFormat="1" applyFont="1" applyFill="1" applyBorder="1" applyAlignment="1" applyProtection="1">
      <alignment horizontal="center" vertical="center" wrapText="1"/>
      <protection hidden="1"/>
    </xf>
    <xf numFmtId="0" fontId="12" fillId="2" borderId="12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13" xfId="0" applyFont="1" applyFill="1" applyBorder="1" applyAlignment="1" applyProtection="1">
      <alignment horizontal="center" vertical="center" wrapText="1"/>
      <protection locked="0"/>
    </xf>
    <xf numFmtId="0" fontId="12" fillId="2" borderId="14" xfId="0" applyFont="1" applyFill="1" applyBorder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1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5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0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6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6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6" xfId="0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2" fontId="5" fillId="0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1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16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8" fillId="0" borderId="0" xfId="0" applyFont="1" applyBorder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14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Fill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29634</xdr:colOff>
      <xdr:row>6</xdr:row>
      <xdr:rowOff>762000</xdr:rowOff>
    </xdr:from>
    <xdr:to>
      <xdr:col>12</xdr:col>
      <xdr:colOff>10584</xdr:colOff>
      <xdr:row>6</xdr:row>
      <xdr:rowOff>1114425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57301" y="2084917"/>
          <a:ext cx="1166283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1087966</xdr:colOff>
      <xdr:row>6</xdr:row>
      <xdr:rowOff>744008</xdr:rowOff>
    </xdr:from>
    <xdr:to>
      <xdr:col>10</xdr:col>
      <xdr:colOff>987425</xdr:colOff>
      <xdr:row>6</xdr:row>
      <xdr:rowOff>1172633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4883" y="2066925"/>
          <a:ext cx="10001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zoomScale="90" zoomScaleNormal="90" workbookViewId="0">
      <selection activeCell="J29" sqref="J29"/>
    </sheetView>
  </sheetViews>
  <sheetFormatPr defaultRowHeight="15" x14ac:dyDescent="0.25"/>
  <cols>
    <col min="1" max="1" width="9.140625" style="3"/>
    <col min="2" max="2" width="27.5703125" style="8" customWidth="1"/>
    <col min="3" max="3" width="21.5703125" style="8" customWidth="1"/>
    <col min="4" max="4" width="35.42578125" style="8" hidden="1" customWidth="1"/>
    <col min="5" max="5" width="10.85546875" style="3" customWidth="1"/>
    <col min="6" max="6" width="14.28515625" style="3" bestFit="1" customWidth="1"/>
    <col min="7" max="7" width="17.85546875" style="3" customWidth="1"/>
    <col min="8" max="8" width="17.42578125" style="3" customWidth="1"/>
    <col min="9" max="9" width="17.5703125" style="3" customWidth="1"/>
    <col min="10" max="10" width="16.5703125" style="12" customWidth="1"/>
    <col min="11" max="11" width="16.28515625" style="3" customWidth="1"/>
    <col min="12" max="12" width="17.7109375" style="3" customWidth="1"/>
    <col min="13" max="13" width="14" style="3" customWidth="1"/>
    <col min="14" max="14" width="18.5703125" style="9" customWidth="1"/>
    <col min="15" max="16384" width="9.140625" style="3"/>
  </cols>
  <sheetData>
    <row r="1" spans="1:14" ht="49.5" customHeight="1" x14ac:dyDescent="0.25">
      <c r="A1" s="78" t="s">
        <v>27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4" ht="21.75" customHeight="1" x14ac:dyDescent="0.25">
      <c r="A2" s="67" t="s">
        <v>16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4" ht="10.5" customHeight="1" x14ac:dyDescent="0.25">
      <c r="A3" s="13"/>
      <c r="B3" s="4"/>
      <c r="C3" s="4"/>
      <c r="D3" s="4"/>
      <c r="E3" s="13"/>
      <c r="F3" s="13"/>
      <c r="G3" s="13"/>
      <c r="H3" s="13"/>
      <c r="I3" s="13"/>
      <c r="J3" s="10"/>
      <c r="K3" s="13"/>
      <c r="L3" s="13"/>
      <c r="M3" s="13"/>
      <c r="N3" s="13"/>
    </row>
    <row r="4" spans="1:14" ht="15.75" x14ac:dyDescent="0.25">
      <c r="A4" s="60" t="s">
        <v>7</v>
      </c>
      <c r="B4" s="61"/>
      <c r="C4" s="62"/>
      <c r="D4" s="63"/>
      <c r="E4" s="68" t="s">
        <v>8</v>
      </c>
      <c r="F4" s="68"/>
      <c r="G4" s="68"/>
      <c r="H4" s="68"/>
      <c r="I4" s="68"/>
      <c r="J4" s="68"/>
      <c r="K4" s="68"/>
      <c r="L4" s="68"/>
      <c r="M4" s="68"/>
      <c r="N4" s="68"/>
    </row>
    <row r="5" spans="1:14" ht="15.75" x14ac:dyDescent="0.25">
      <c r="A5" s="60" t="s">
        <v>12</v>
      </c>
      <c r="B5" s="61"/>
      <c r="C5" s="61"/>
      <c r="D5" s="61"/>
      <c r="E5" s="69"/>
      <c r="F5" s="69"/>
      <c r="G5" s="69"/>
      <c r="H5" s="69"/>
      <c r="I5" s="69"/>
      <c r="J5" s="69"/>
      <c r="K5" s="69"/>
      <c r="L5" s="69"/>
      <c r="M5" s="69"/>
      <c r="N5" s="70"/>
    </row>
    <row r="6" spans="1:14" x14ac:dyDescent="0.25">
      <c r="A6" s="57" t="s">
        <v>1</v>
      </c>
      <c r="B6" s="34" t="s">
        <v>11</v>
      </c>
      <c r="C6" s="35"/>
      <c r="D6" s="36"/>
      <c r="E6" s="59" t="s">
        <v>2</v>
      </c>
      <c r="F6" s="59" t="s">
        <v>0</v>
      </c>
      <c r="G6" s="55" t="s">
        <v>15</v>
      </c>
      <c r="H6" s="55"/>
      <c r="I6" s="55"/>
      <c r="J6" s="64" t="s">
        <v>3</v>
      </c>
      <c r="K6" s="64"/>
      <c r="L6" s="64"/>
      <c r="M6" s="55" t="s">
        <v>17</v>
      </c>
      <c r="N6" s="65" t="s">
        <v>10</v>
      </c>
    </row>
    <row r="7" spans="1:14" ht="93" customHeight="1" x14ac:dyDescent="0.25">
      <c r="A7" s="58"/>
      <c r="B7" s="37"/>
      <c r="C7" s="38"/>
      <c r="D7" s="39"/>
      <c r="E7" s="59"/>
      <c r="F7" s="59"/>
      <c r="G7" s="22" t="s">
        <v>22</v>
      </c>
      <c r="H7" s="22" t="s">
        <v>23</v>
      </c>
      <c r="I7" s="22" t="s">
        <v>24</v>
      </c>
      <c r="J7" s="23" t="s">
        <v>13</v>
      </c>
      <c r="K7" s="24" t="s">
        <v>4</v>
      </c>
      <c r="L7" s="24" t="s">
        <v>18</v>
      </c>
      <c r="M7" s="56"/>
      <c r="N7" s="66"/>
    </row>
    <row r="8" spans="1:14" ht="15.75" x14ac:dyDescent="0.25">
      <c r="A8" s="15">
        <v>1</v>
      </c>
      <c r="B8" s="40">
        <v>2</v>
      </c>
      <c r="C8" s="41"/>
      <c r="D8" s="42"/>
      <c r="E8" s="16">
        <v>5</v>
      </c>
      <c r="F8" s="17">
        <v>6</v>
      </c>
      <c r="G8" s="25">
        <v>7</v>
      </c>
      <c r="H8" s="25">
        <v>8</v>
      </c>
      <c r="I8" s="25">
        <v>9</v>
      </c>
      <c r="J8" s="25">
        <v>9</v>
      </c>
      <c r="K8" s="25">
        <v>10</v>
      </c>
      <c r="L8" s="25">
        <v>11</v>
      </c>
      <c r="M8" s="26">
        <v>12</v>
      </c>
      <c r="N8" s="27">
        <v>13</v>
      </c>
    </row>
    <row r="9" spans="1:14" ht="35.1" customHeight="1" x14ac:dyDescent="0.25">
      <c r="A9" s="49">
        <v>1</v>
      </c>
      <c r="B9" s="43" t="s">
        <v>25</v>
      </c>
      <c r="C9" s="44"/>
      <c r="D9" s="45"/>
      <c r="E9" s="49" t="s">
        <v>20</v>
      </c>
      <c r="F9" s="49">
        <v>1</v>
      </c>
      <c r="G9" s="28">
        <v>75000</v>
      </c>
      <c r="H9" s="28">
        <v>70000</v>
      </c>
      <c r="I9" s="28">
        <v>80000</v>
      </c>
      <c r="J9" s="28">
        <f>ROUND(AVERAGE(G9,H9,I9),2)</f>
        <v>75000</v>
      </c>
      <c r="K9" s="28">
        <f>STDEV(G9:I9)</f>
        <v>5000</v>
      </c>
      <c r="L9" s="28">
        <f>K9/J9*100</f>
        <v>6.666666666666667</v>
      </c>
      <c r="M9" s="28">
        <v>70000</v>
      </c>
      <c r="N9" s="31">
        <f>M9*F9</f>
        <v>70000</v>
      </c>
    </row>
    <row r="10" spans="1:14" ht="35.1" customHeight="1" x14ac:dyDescent="0.25">
      <c r="A10" s="50"/>
      <c r="B10" s="46"/>
      <c r="C10" s="47"/>
      <c r="D10" s="48"/>
      <c r="E10" s="50"/>
      <c r="F10" s="50"/>
      <c r="G10" s="29"/>
      <c r="H10" s="29"/>
      <c r="I10" s="29"/>
      <c r="J10" s="29"/>
      <c r="K10" s="29"/>
      <c r="L10" s="29"/>
      <c r="M10" s="29"/>
      <c r="N10" s="32"/>
    </row>
    <row r="11" spans="1:14" ht="35.1" customHeight="1" x14ac:dyDescent="0.25">
      <c r="A11" s="50"/>
      <c r="B11" s="46"/>
      <c r="C11" s="47"/>
      <c r="D11" s="48"/>
      <c r="E11" s="50"/>
      <c r="F11" s="50"/>
      <c r="G11" s="29"/>
      <c r="H11" s="29"/>
      <c r="I11" s="29"/>
      <c r="J11" s="29"/>
      <c r="K11" s="29"/>
      <c r="L11" s="29"/>
      <c r="M11" s="29"/>
      <c r="N11" s="32"/>
    </row>
    <row r="12" spans="1:14" ht="35.1" customHeight="1" x14ac:dyDescent="0.25">
      <c r="A12" s="50"/>
      <c r="B12" s="46"/>
      <c r="C12" s="47"/>
      <c r="D12" s="48"/>
      <c r="E12" s="50"/>
      <c r="F12" s="50"/>
      <c r="G12" s="29"/>
      <c r="H12" s="29"/>
      <c r="I12" s="29"/>
      <c r="J12" s="29"/>
      <c r="K12" s="29"/>
      <c r="L12" s="29"/>
      <c r="M12" s="29"/>
      <c r="N12" s="32"/>
    </row>
    <row r="13" spans="1:14" ht="7.5" customHeight="1" x14ac:dyDescent="0.25">
      <c r="A13" s="50"/>
      <c r="B13" s="46"/>
      <c r="C13" s="47"/>
      <c r="D13" s="48"/>
      <c r="E13" s="50"/>
      <c r="F13" s="50"/>
      <c r="G13" s="29"/>
      <c r="H13" s="29"/>
      <c r="I13" s="29"/>
      <c r="J13" s="29"/>
      <c r="K13" s="29"/>
      <c r="L13" s="29"/>
      <c r="M13" s="29"/>
      <c r="N13" s="32"/>
    </row>
    <row r="14" spans="1:14" ht="34.5" hidden="1" customHeight="1" x14ac:dyDescent="0.25">
      <c r="A14" s="50"/>
      <c r="B14" s="46"/>
      <c r="C14" s="47"/>
      <c r="D14" s="48"/>
      <c r="E14" s="50"/>
      <c r="F14" s="50"/>
      <c r="G14" s="29"/>
      <c r="H14" s="29"/>
      <c r="I14" s="29"/>
      <c r="J14" s="29"/>
      <c r="K14" s="29"/>
      <c r="L14" s="29"/>
      <c r="M14" s="29"/>
      <c r="N14" s="32"/>
    </row>
    <row r="15" spans="1:14" ht="34.5" hidden="1" customHeight="1" x14ac:dyDescent="0.25">
      <c r="A15" s="50"/>
      <c r="B15" s="46"/>
      <c r="C15" s="47"/>
      <c r="D15" s="48"/>
      <c r="E15" s="50"/>
      <c r="F15" s="50"/>
      <c r="G15" s="29"/>
      <c r="H15" s="29"/>
      <c r="I15" s="29"/>
      <c r="J15" s="29"/>
      <c r="K15" s="29"/>
      <c r="L15" s="29"/>
      <c r="M15" s="29"/>
      <c r="N15" s="32"/>
    </row>
    <row r="16" spans="1:14" ht="34.5" hidden="1" customHeight="1" x14ac:dyDescent="0.25">
      <c r="A16" s="50"/>
      <c r="B16" s="46"/>
      <c r="C16" s="47"/>
      <c r="D16" s="48"/>
      <c r="E16" s="50"/>
      <c r="F16" s="50"/>
      <c r="G16" s="29"/>
      <c r="H16" s="29"/>
      <c r="I16" s="29"/>
      <c r="J16" s="29"/>
      <c r="K16" s="29"/>
      <c r="L16" s="29"/>
      <c r="M16" s="29"/>
      <c r="N16" s="32"/>
    </row>
    <row r="17" spans="1:14" ht="34.5" hidden="1" customHeight="1" thickBot="1" x14ac:dyDescent="0.3">
      <c r="A17" s="71"/>
      <c r="B17" s="46"/>
      <c r="C17" s="47"/>
      <c r="D17" s="48"/>
      <c r="E17" s="51"/>
      <c r="F17" s="51"/>
      <c r="G17" s="30"/>
      <c r="H17" s="30"/>
      <c r="I17" s="30"/>
      <c r="J17" s="30"/>
      <c r="K17" s="30"/>
      <c r="L17" s="30"/>
      <c r="M17" s="30"/>
      <c r="N17" s="33"/>
    </row>
    <row r="18" spans="1:14" ht="19.5" x14ac:dyDescent="0.25">
      <c r="A18" s="52" t="s">
        <v>5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4"/>
      <c r="N18" s="14">
        <f>SUM(N9:N17)</f>
        <v>70000</v>
      </c>
    </row>
    <row r="19" spans="1:14" ht="24.75" customHeight="1" x14ac:dyDescent="0.25">
      <c r="A19" s="73" t="s">
        <v>6</v>
      </c>
      <c r="B19" s="73"/>
      <c r="C19" s="73"/>
      <c r="D19" s="73"/>
      <c r="E19" s="73"/>
      <c r="F19" s="73"/>
      <c r="G19" s="73"/>
      <c r="H19" s="73"/>
      <c r="I19" s="73"/>
      <c r="J19" s="20">
        <f>N18</f>
        <v>70000</v>
      </c>
      <c r="K19" s="21" t="s">
        <v>9</v>
      </c>
      <c r="L19" s="6"/>
      <c r="M19" s="6"/>
      <c r="N19" s="7"/>
    </row>
    <row r="20" spans="1:14" ht="15.75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5"/>
      <c r="K20" s="6"/>
      <c r="L20" s="6"/>
      <c r="M20" s="6"/>
      <c r="N20" s="7"/>
    </row>
    <row r="21" spans="1:14" ht="28.5" customHeight="1" x14ac:dyDescent="0.25">
      <c r="A21" s="74" t="s">
        <v>14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</row>
    <row r="22" spans="1:14" ht="51.75" customHeight="1" x14ac:dyDescent="0.25">
      <c r="A22" s="75" t="s">
        <v>26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</row>
    <row r="23" spans="1:14" ht="15.75" x14ac:dyDescent="0.25">
      <c r="A23" s="76" t="s">
        <v>21</v>
      </c>
      <c r="B23" s="76"/>
      <c r="C23" s="76"/>
      <c r="D23" s="76"/>
      <c r="E23" s="77"/>
      <c r="F23" s="77"/>
      <c r="G23" s="77"/>
      <c r="H23" s="77"/>
      <c r="I23" s="77"/>
      <c r="J23" s="77"/>
      <c r="K23" s="1"/>
      <c r="L23" s="1"/>
      <c r="M23" s="1"/>
      <c r="N23" s="2"/>
    </row>
    <row r="24" spans="1:14" ht="18" customHeight="1" x14ac:dyDescent="0.25">
      <c r="A24" s="72" t="s">
        <v>19</v>
      </c>
      <c r="B24" s="72"/>
      <c r="C24" s="72"/>
      <c r="D24" s="72"/>
      <c r="E24" s="72"/>
      <c r="F24" s="72"/>
      <c r="G24" s="72"/>
      <c r="H24" s="72"/>
      <c r="I24" s="72"/>
      <c r="J24" s="11"/>
      <c r="K24" s="1"/>
      <c r="L24" s="1"/>
      <c r="M24" s="1"/>
      <c r="N24" s="2"/>
    </row>
    <row r="25" spans="1:14" ht="15.75" x14ac:dyDescent="0.25">
      <c r="A25" s="72"/>
      <c r="B25" s="72"/>
      <c r="C25" s="72"/>
      <c r="D25" s="72"/>
      <c r="E25" s="72"/>
      <c r="F25" s="72"/>
      <c r="G25" s="72"/>
      <c r="H25" s="72"/>
      <c r="I25" s="72"/>
      <c r="J25" s="11"/>
      <c r="K25" s="1"/>
      <c r="L25" s="1"/>
      <c r="M25" s="1"/>
      <c r="N25" s="2"/>
    </row>
    <row r="26" spans="1:14" x14ac:dyDescent="0.25">
      <c r="J26" s="18"/>
    </row>
  </sheetData>
  <sheetProtection deleteColumns="0"/>
  <mergeCells count="33">
    <mergeCell ref="A24:I24"/>
    <mergeCell ref="A25:I25"/>
    <mergeCell ref="A19:I19"/>
    <mergeCell ref="A21:N21"/>
    <mergeCell ref="A22:N22"/>
    <mergeCell ref="A23:J23"/>
    <mergeCell ref="A1:N1"/>
    <mergeCell ref="A4:D4"/>
    <mergeCell ref="J6:L6"/>
    <mergeCell ref="N6:N7"/>
    <mergeCell ref="A2:N2"/>
    <mergeCell ref="E4:N4"/>
    <mergeCell ref="A5:N5"/>
    <mergeCell ref="A18:M18"/>
    <mergeCell ref="M6:M7"/>
    <mergeCell ref="A6:A7"/>
    <mergeCell ref="E6:E7"/>
    <mergeCell ref="F6:F7"/>
    <mergeCell ref="G6:I6"/>
    <mergeCell ref="A9:A17"/>
    <mergeCell ref="E9:E17"/>
    <mergeCell ref="K9:K17"/>
    <mergeCell ref="L9:L17"/>
    <mergeCell ref="M9:M17"/>
    <mergeCell ref="N9:N17"/>
    <mergeCell ref="B6:D7"/>
    <mergeCell ref="B8:D8"/>
    <mergeCell ref="B9:D17"/>
    <mergeCell ref="F9:F17"/>
    <mergeCell ref="G9:G17"/>
    <mergeCell ref="H9:H17"/>
    <mergeCell ref="I9:I17"/>
    <mergeCell ref="J9:J17"/>
  </mergeCells>
  <pageMargins left="0.51181102362204722" right="0.31496062992125984" top="0.11811023622047245" bottom="7.874015748031496E-2" header="0.31496062992125984" footer="0.31496062992125984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2026-07-07T08:46:25Z</dcterms:modified>
</cp:coreProperties>
</file>