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/>
  </bookViews>
  <sheets>
    <sheet name="нмцк" sheetId="1" r:id="rId1"/>
    <sheet name="Лист2" sheetId="2" r:id="rId2"/>
  </sheets>
  <calcPr calcId="145621" refMode="R1C1"/>
</workbook>
</file>

<file path=xl/calcChain.xml><?xml version="1.0" encoding="utf-8"?>
<calcChain xmlns="http://schemas.openxmlformats.org/spreadsheetml/2006/main">
  <c r="M9" i="1" l="1"/>
  <c r="L9" i="1"/>
  <c r="I9" i="1"/>
  <c r="J9" i="1" s="1"/>
  <c r="K9" i="1" s="1"/>
  <c r="N9" i="1" l="1"/>
  <c r="N10" i="1" l="1"/>
</calcChain>
</file>

<file path=xl/sharedStrings.xml><?xml version="1.0" encoding="utf-8"?>
<sst xmlns="http://schemas.openxmlformats.org/spreadsheetml/2006/main" count="25" uniqueCount="24">
  <si>
    <t>Обоснование начальной (максимальной) цены контракта</t>
  </si>
  <si>
    <t>№</t>
  </si>
  <si>
    <t>Наименование товара (работы, услуги)</t>
  </si>
  <si>
    <t>ОКПД2</t>
  </si>
  <si>
    <t>Ед. изм</t>
  </si>
  <si>
    <t>Кол-во</t>
  </si>
  <si>
    <t>Номер источника ценовой информации (ИЦИ №i) и цена единицы товара, работы, услуги, представленная i-тым ИЦИ (Цi), руб</t>
  </si>
  <si>
    <t>Однородность совокупности значений выявленных цен, используемых в расчете НМЦК**</t>
  </si>
  <si>
    <t>v -кол-во (объем) закупаемого товара (работы, услуги), ед.</t>
  </si>
  <si>
    <t>Минимальное ценовое предложение, руб.</t>
  </si>
  <si>
    <t>Итого цена, руб. (7*8)</t>
  </si>
  <si>
    <t xml:space="preserve">Средняя арифметическая цена за единицу     &lt;ц&gt; </t>
  </si>
  <si>
    <t>Среднее квадратичное отклонение</t>
  </si>
  <si>
    <t>3</t>
  </si>
  <si>
    <t>1</t>
  </si>
  <si>
    <t>шт</t>
  </si>
  <si>
    <t>Всего цена контракта (договора), руб</t>
  </si>
  <si>
    <r>
      <t>Заказчиком были направлено 5</t>
    </r>
    <r>
      <rPr>
        <sz val="16"/>
        <color rgb="FFFF0000"/>
        <rFont val="Times New Roman"/>
        <family val="1"/>
        <charset val="204"/>
      </rPr>
      <t xml:space="preserve"> запросов</t>
    </r>
    <r>
      <rPr>
        <sz val="16"/>
        <color theme="1"/>
        <rFont val="Times New Roman"/>
        <family val="1"/>
        <charset val="204"/>
      </rPr>
      <t xml:space="preserve"> о предоставлении ценовой информации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печати. размещена на сайтах сети "Интернет"), в т.ч. размещенная в Электронном магазине Санкт-Петербурга.                                                                                                                                                                                                                                        Ответы на запросы получены от 3</t>
    </r>
    <r>
      <rPr>
        <sz val="16"/>
        <color rgb="FFFF0000"/>
        <rFont val="Times New Roman"/>
        <family val="1"/>
        <charset val="204"/>
      </rPr>
      <t xml:space="preserve"> поставщиков </t>
    </r>
    <r>
      <rPr>
        <sz val="16"/>
        <color theme="1"/>
        <rFont val="Times New Roman"/>
        <family val="1"/>
        <charset val="204"/>
      </rPr>
      <t>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 статьи 34 Бюджетного кодекса, Заказчиком принято решение при расчете цены договора использовать минимальное ценовое предложение.</t>
    </r>
  </si>
  <si>
    <r>
      <t xml:space="preserve">коэффициент вариации цен V (%)           </t>
    </r>
    <r>
      <rPr>
        <i/>
        <sz val="16"/>
        <color indexed="8"/>
        <rFont val="Times New Roman"/>
        <family val="1"/>
        <charset val="204"/>
      </rPr>
      <t xml:space="preserve">         (не должен превышать 33%)</t>
    </r>
  </si>
  <si>
    <t>Газонокосилка бензиновая Champion LM4630</t>
  </si>
  <si>
    <t>28.30.40.000</t>
  </si>
  <si>
    <t>Источник инф.№3, Вх.№ 99/3 от 06.07.26г.</t>
  </si>
  <si>
    <t>Источник инф.№1, Вх.№ 99/1 от 03.07.26г.</t>
  </si>
  <si>
    <t>Источник инф.№2, Вх.№ 99/2 от 03.07.26г.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</si>
</sst>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color indexed="8"/>
      <name val="Times New Roman"/>
      <family val="1"/>
      <charset val="204"/>
    </font>
    <font>
      <sz val="11"/>
      <color indexed="8"/>
      <name val="Calibri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4">
    <xf numFmtId="0" fontId="0" fillId="0" borderId="0"/>
    <xf numFmtId="0" fontId="1" fillId="0" borderId="0" applyFill="0" applyProtection="0"/>
    <xf numFmtId="0" fontId="2" fillId="0" borderId="0" applyAlignment="0"/>
    <xf numFmtId="0" fontId="10" fillId="0" borderId="0" applyFill="0" applyProtection="0"/>
  </cellStyleXfs>
  <cellXfs count="43">
    <xf numFmtId="0" fontId="0" fillId="0" borderId="0" xfId="0"/>
    <xf numFmtId="0" fontId="3" fillId="0" borderId="11" xfId="0" applyFont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right" vertical="center" wrapText="1"/>
    </xf>
    <xf numFmtId="0" fontId="4" fillId="0" borderId="0" xfId="0" applyFont="1" applyFill="1"/>
    <xf numFmtId="4" fontId="8" fillId="0" borderId="2" xfId="0" applyNumberFormat="1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center" vertical="center"/>
    </xf>
    <xf numFmtId="49" fontId="4" fillId="0" borderId="0" xfId="0" applyNumberFormat="1" applyFont="1" applyFill="1"/>
    <xf numFmtId="0" fontId="7" fillId="0" borderId="0" xfId="0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4" fillId="0" borderId="0" xfId="0" applyFont="1" applyFill="1" applyAlignment="1"/>
    <xf numFmtId="4" fontId="4" fillId="0" borderId="0" xfId="0" applyNumberFormat="1" applyFont="1" applyFill="1" applyAlignment="1"/>
    <xf numFmtId="49" fontId="4" fillId="0" borderId="0" xfId="0" applyNumberFormat="1" applyFont="1" applyFill="1" applyAlignment="1"/>
    <xf numFmtId="0" fontId="4" fillId="2" borderId="0" xfId="0" applyFont="1" applyFill="1" applyAlignment="1"/>
    <xf numFmtId="49" fontId="11" fillId="0" borderId="2" xfId="0" applyNumberFormat="1" applyFont="1" applyFill="1" applyBorder="1" applyAlignment="1">
      <alignment horizontal="left" vertical="top" wrapText="1"/>
    </xf>
    <xf numFmtId="49" fontId="11" fillId="0" borderId="2" xfId="0" applyNumberFormat="1" applyFont="1" applyFill="1" applyBorder="1" applyAlignment="1">
      <alignment horizontal="left" vertical="top"/>
    </xf>
    <xf numFmtId="49" fontId="12" fillId="0" borderId="2" xfId="0" applyNumberFormat="1" applyFont="1" applyFill="1" applyBorder="1" applyAlignment="1">
      <alignment horizontal="left" vertical="top"/>
    </xf>
    <xf numFmtId="4" fontId="12" fillId="0" borderId="2" xfId="0" applyNumberFormat="1" applyFont="1" applyFill="1" applyBorder="1" applyAlignment="1">
      <alignment horizontal="center" vertical="top" wrapText="1" shrinkToFit="1"/>
    </xf>
    <xf numFmtId="4" fontId="13" fillId="0" borderId="2" xfId="0" applyNumberFormat="1" applyFont="1" applyFill="1" applyBorder="1" applyAlignment="1">
      <alignment horizontal="center" vertical="top" wrapText="1" shrinkToFit="1"/>
    </xf>
    <xf numFmtId="164" fontId="11" fillId="0" borderId="2" xfId="0" applyNumberFormat="1" applyFont="1" applyBorder="1" applyAlignment="1">
      <alignment horizontal="center" vertical="top" wrapText="1" shrinkToFit="1"/>
    </xf>
    <xf numFmtId="4" fontId="11" fillId="0" borderId="2" xfId="0" applyNumberFormat="1" applyFont="1" applyFill="1" applyBorder="1" applyAlignment="1">
      <alignment horizontal="center" vertical="top" wrapText="1" shrinkToFit="1"/>
    </xf>
    <xf numFmtId="4" fontId="14" fillId="2" borderId="2" xfId="0" applyNumberFormat="1" applyFont="1" applyFill="1" applyBorder="1" applyAlignment="1">
      <alignment horizontal="center" vertical="top" wrapText="1" shrinkToFit="1"/>
    </xf>
    <xf numFmtId="4" fontId="13" fillId="0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top"/>
    </xf>
    <xf numFmtId="4" fontId="11" fillId="0" borderId="2" xfId="0" applyNumberFormat="1" applyFont="1" applyFill="1" applyBorder="1" applyAlignment="1">
      <alignment horizontal="center" vertical="top"/>
    </xf>
    <xf numFmtId="0" fontId="7" fillId="0" borderId="2" xfId="0" applyFont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 wrapText="1"/>
    </xf>
    <xf numFmtId="0" fontId="13" fillId="0" borderId="7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0" fontId="13" fillId="0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top"/>
    </xf>
    <xf numFmtId="0" fontId="6" fillId="0" borderId="3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top" wrapText="1"/>
    </xf>
    <xf numFmtId="4" fontId="6" fillId="0" borderId="5" xfId="0" applyNumberFormat="1" applyFont="1" applyFill="1" applyBorder="1" applyAlignment="1">
      <alignment horizontal="center" vertical="top" wrapText="1"/>
    </xf>
    <xf numFmtId="2" fontId="6" fillId="0" borderId="2" xfId="0" applyNumberFormat="1" applyFont="1" applyFill="1" applyBorder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left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zoomScale="91" zoomScaleNormal="91" workbookViewId="0">
      <selection activeCell="E14" sqref="E14"/>
    </sheetView>
  </sheetViews>
  <sheetFormatPr defaultColWidth="8.85546875" defaultRowHeight="20.25" x14ac:dyDescent="0.3"/>
  <cols>
    <col min="1" max="1" width="6" style="14" customWidth="1"/>
    <col min="2" max="2" width="66.7109375" style="14" customWidth="1"/>
    <col min="3" max="3" width="17.7109375" style="14" customWidth="1"/>
    <col min="4" max="4" width="10.42578125" style="14" customWidth="1"/>
    <col min="5" max="5" width="10.85546875" style="14" customWidth="1"/>
    <col min="6" max="8" width="20.140625" style="15" customWidth="1"/>
    <col min="9" max="9" width="15.5703125" style="14" customWidth="1"/>
    <col min="10" max="10" width="15.42578125" style="14" customWidth="1"/>
    <col min="11" max="11" width="20.140625" style="14" customWidth="1"/>
    <col min="12" max="12" width="13.28515625" style="16" customWidth="1"/>
    <col min="13" max="13" width="21.7109375" style="14" customWidth="1"/>
    <col min="14" max="14" width="21.28515625" style="17" customWidth="1"/>
    <col min="15" max="15" width="8.85546875" style="6"/>
    <col min="16" max="16" width="13" style="6" bestFit="1" customWidth="1"/>
    <col min="17" max="16384" width="8.85546875" style="6"/>
  </cols>
  <sheetData>
    <row r="1" spans="1:14" x14ac:dyDescent="0.3">
      <c r="A1" s="34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x14ac:dyDescent="0.3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4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</row>
    <row r="6" spans="1:14" ht="57.6" customHeight="1" x14ac:dyDescent="0.3">
      <c r="A6" s="36" t="s">
        <v>1</v>
      </c>
      <c r="B6" s="37" t="s">
        <v>2</v>
      </c>
      <c r="C6" s="37" t="s">
        <v>3</v>
      </c>
      <c r="D6" s="36" t="s">
        <v>4</v>
      </c>
      <c r="E6" s="36" t="s">
        <v>5</v>
      </c>
      <c r="F6" s="39" t="s">
        <v>6</v>
      </c>
      <c r="G6" s="40"/>
      <c r="H6" s="40"/>
      <c r="I6" s="41" t="s">
        <v>7</v>
      </c>
      <c r="J6" s="41"/>
      <c r="K6" s="41"/>
      <c r="L6" s="42" t="s">
        <v>8</v>
      </c>
      <c r="M6" s="29" t="s">
        <v>9</v>
      </c>
      <c r="N6" s="30" t="s">
        <v>10</v>
      </c>
    </row>
    <row r="7" spans="1:14" ht="121.5" x14ac:dyDescent="0.3">
      <c r="A7" s="36"/>
      <c r="B7" s="38"/>
      <c r="C7" s="38"/>
      <c r="D7" s="36"/>
      <c r="E7" s="36"/>
      <c r="F7" s="7" t="s">
        <v>22</v>
      </c>
      <c r="G7" s="7" t="s">
        <v>23</v>
      </c>
      <c r="H7" s="7" t="s">
        <v>21</v>
      </c>
      <c r="I7" s="8" t="s">
        <v>11</v>
      </c>
      <c r="J7" s="8" t="s">
        <v>12</v>
      </c>
      <c r="K7" s="8" t="s">
        <v>18</v>
      </c>
      <c r="L7" s="42"/>
      <c r="M7" s="29"/>
      <c r="N7" s="30"/>
    </row>
    <row r="8" spans="1:14" s="10" customFormat="1" x14ac:dyDescent="0.3">
      <c r="A8" s="9">
        <v>1</v>
      </c>
      <c r="B8" s="9">
        <v>2</v>
      </c>
      <c r="C8" s="9" t="s">
        <v>13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  <c r="K8" s="9">
        <v>11</v>
      </c>
      <c r="L8" s="9">
        <v>12</v>
      </c>
      <c r="M8" s="9">
        <v>13</v>
      </c>
      <c r="N8" s="9">
        <v>14</v>
      </c>
    </row>
    <row r="9" spans="1:14" s="10" customFormat="1" x14ac:dyDescent="0.3">
      <c r="A9" s="19" t="s">
        <v>14</v>
      </c>
      <c r="B9" s="18" t="s">
        <v>19</v>
      </c>
      <c r="C9" s="20" t="s">
        <v>20</v>
      </c>
      <c r="D9" s="27" t="s">
        <v>15</v>
      </c>
      <c r="E9" s="27" t="s">
        <v>14</v>
      </c>
      <c r="F9" s="28">
        <v>34912.67</v>
      </c>
      <c r="G9" s="28">
        <v>36641.019999999997</v>
      </c>
      <c r="H9" s="28">
        <v>34567</v>
      </c>
      <c r="I9" s="21">
        <f t="shared" ref="I9" si="0">AVERAGE(F9:H9)</f>
        <v>35373.563333333332</v>
      </c>
      <c r="J9" s="22">
        <f t="shared" ref="J9" si="1">SQRT(((SUM((POWER(H9-I9,2)),(POWER(G9-I9,2)),(POWER(F9-I9,2)))/(COLUMNS(F9:H9)-1))))</f>
        <v>1111.1735861841435</v>
      </c>
      <c r="K9" s="22">
        <f t="shared" ref="K9" si="2">J9/I9*100</f>
        <v>3.1412543195416753</v>
      </c>
      <c r="L9" s="23" t="str">
        <f t="shared" ref="L9" si="3">E9</f>
        <v>1</v>
      </c>
      <c r="M9" s="24">
        <f t="shared" ref="M9" si="4">MIN(F9:H9)</f>
        <v>34567</v>
      </c>
      <c r="N9" s="25">
        <f t="shared" ref="N9" si="5">L9*M9</f>
        <v>34567</v>
      </c>
    </row>
    <row r="10" spans="1:14" x14ac:dyDescent="0.3">
      <c r="A10" s="31" t="s">
        <v>16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3"/>
      <c r="N10" s="26">
        <f>SUM(N9:N9)</f>
        <v>34567</v>
      </c>
    </row>
    <row r="11" spans="1:14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/>
      <c r="M11" s="11"/>
      <c r="N11" s="13"/>
    </row>
    <row r="12" spans="1:14" x14ac:dyDescent="0.3">
      <c r="A12" s="6"/>
      <c r="B12" s="6"/>
      <c r="C12" s="6"/>
      <c r="D12" s="6"/>
      <c r="K12" s="6"/>
      <c r="L12" s="6"/>
      <c r="M12" s="6"/>
      <c r="N12" s="6"/>
    </row>
    <row r="13" spans="1:14" x14ac:dyDescent="0.3">
      <c r="A13" s="6"/>
      <c r="B13" s="6"/>
      <c r="C13" s="6"/>
      <c r="D13" s="6"/>
      <c r="E13" s="16"/>
      <c r="I13" s="16"/>
      <c r="K13" s="6"/>
      <c r="L13" s="6"/>
      <c r="M13" s="6"/>
      <c r="N13" s="6"/>
    </row>
    <row r="14" spans="1:14" x14ac:dyDescent="0.3">
      <c r="A14" s="6"/>
      <c r="B14" s="6"/>
      <c r="C14" s="6"/>
      <c r="D14" s="6"/>
      <c r="E14" s="16"/>
      <c r="I14" s="16"/>
      <c r="K14" s="6"/>
      <c r="L14" s="6"/>
      <c r="M14" s="6"/>
      <c r="N14" s="6"/>
    </row>
    <row r="15" spans="1:14" x14ac:dyDescent="0.3">
      <c r="A15" s="6"/>
      <c r="B15" s="6"/>
      <c r="C15" s="6"/>
      <c r="D15" s="6"/>
      <c r="E15" s="16"/>
      <c r="K15" s="6"/>
      <c r="L15" s="6"/>
      <c r="M15" s="6"/>
      <c r="N15" s="6"/>
    </row>
    <row r="16" spans="1:14" x14ac:dyDescent="0.3">
      <c r="A16" s="6"/>
      <c r="B16" s="6"/>
      <c r="C16" s="6"/>
      <c r="D16" s="6"/>
      <c r="E16" s="16"/>
      <c r="K16" s="6"/>
      <c r="L16" s="6"/>
      <c r="M16" s="6"/>
      <c r="N16" s="6"/>
    </row>
    <row r="17" spans="1:14" x14ac:dyDescent="0.3">
      <c r="A17" s="6"/>
      <c r="B17" s="6"/>
      <c r="C17" s="6"/>
      <c r="D17" s="6"/>
      <c r="E17" s="16"/>
      <c r="K17" s="6"/>
      <c r="L17" s="6"/>
      <c r="M17" s="6"/>
      <c r="N17" s="6"/>
    </row>
    <row r="18" spans="1:14" x14ac:dyDescent="0.3">
      <c r="A18" s="6"/>
      <c r="B18" s="6"/>
      <c r="C18" s="6"/>
      <c r="D18" s="6"/>
      <c r="E18" s="16"/>
      <c r="H18" s="6"/>
      <c r="I18" s="6"/>
      <c r="J18" s="6"/>
      <c r="K18" s="6"/>
      <c r="L18" s="6"/>
      <c r="M18" s="6"/>
      <c r="N18" s="6"/>
    </row>
    <row r="19" spans="1:14" x14ac:dyDescent="0.3">
      <c r="A19" s="6"/>
      <c r="B19" s="6"/>
      <c r="C19" s="6"/>
      <c r="D19" s="6"/>
      <c r="E19" s="16"/>
      <c r="H19" s="6"/>
      <c r="I19" s="6"/>
      <c r="J19" s="6"/>
      <c r="K19" s="6"/>
      <c r="L19" s="6"/>
      <c r="M19" s="6"/>
      <c r="N19" s="6"/>
    </row>
    <row r="20" spans="1:14" x14ac:dyDescent="0.3">
      <c r="A20" s="6"/>
      <c r="B20" s="6"/>
      <c r="C20" s="6"/>
      <c r="D20" s="6"/>
      <c r="E20" s="16"/>
      <c r="H20" s="6"/>
      <c r="I20" s="6"/>
      <c r="J20" s="6"/>
      <c r="K20" s="6"/>
      <c r="L20" s="6"/>
      <c r="M20" s="6"/>
      <c r="N20" s="6"/>
    </row>
    <row r="21" spans="1:14" x14ac:dyDescent="0.3">
      <c r="A21" s="6"/>
      <c r="B21" s="6"/>
      <c r="C21" s="6"/>
      <c r="D21" s="6"/>
      <c r="E21" s="16"/>
      <c r="H21" s="6"/>
      <c r="I21" s="6"/>
      <c r="J21" s="6"/>
      <c r="K21" s="6"/>
      <c r="L21" s="6"/>
      <c r="M21" s="6"/>
      <c r="N21" s="6"/>
    </row>
    <row r="22" spans="1:14" x14ac:dyDescent="0.3">
      <c r="A22" s="6"/>
      <c r="B22" s="6"/>
      <c r="C22" s="6"/>
      <c r="D22" s="6"/>
      <c r="E22" s="16"/>
      <c r="H22" s="6"/>
      <c r="I22" s="6"/>
      <c r="J22" s="6"/>
      <c r="K22" s="6"/>
      <c r="L22" s="6"/>
      <c r="M22" s="6"/>
      <c r="N22" s="6"/>
    </row>
  </sheetData>
  <mergeCells count="13">
    <mergeCell ref="M6:M7"/>
    <mergeCell ref="N6:N7"/>
    <mergeCell ref="A10:M10"/>
    <mergeCell ref="A1:N4"/>
    <mergeCell ref="A5:N5"/>
    <mergeCell ref="A6:A7"/>
    <mergeCell ref="B6:B7"/>
    <mergeCell ref="C6:C7"/>
    <mergeCell ref="D6:D7"/>
    <mergeCell ref="E6:E7"/>
    <mergeCell ref="F6:H6"/>
    <mergeCell ref="I6:K6"/>
    <mergeCell ref="L6:L7"/>
  </mergeCells>
  <pageMargins left="0.7" right="0.7" top="0.75" bottom="0.75" header="0.3" footer="0.3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6"/>
  <sheetViews>
    <sheetView workbookViewId="0">
      <selection activeCell="A96" sqref="A1:A96"/>
    </sheetView>
  </sheetViews>
  <sheetFormatPr defaultRowHeight="15" x14ac:dyDescent="0.25"/>
  <sheetData>
    <row r="1" spans="1:1" ht="15.75" thickBot="1" x14ac:dyDescent="0.3">
      <c r="A1" s="1">
        <v>21380</v>
      </c>
    </row>
    <row r="2" spans="1:1" ht="15.75" thickBot="1" x14ac:dyDescent="0.3">
      <c r="A2" s="2">
        <v>60960</v>
      </c>
    </row>
    <row r="3" spans="1:1" ht="15.75" thickBot="1" x14ac:dyDescent="0.3">
      <c r="A3" s="2">
        <v>24680</v>
      </c>
    </row>
    <row r="4" spans="1:1" ht="15.75" thickBot="1" x14ac:dyDescent="0.3">
      <c r="A4" s="2">
        <v>20000</v>
      </c>
    </row>
    <row r="5" spans="1:1" ht="15.75" thickBot="1" x14ac:dyDescent="0.3">
      <c r="A5" s="2">
        <v>1414</v>
      </c>
    </row>
    <row r="6" spans="1:1" ht="15.75" thickBot="1" x14ac:dyDescent="0.3">
      <c r="A6" s="2">
        <v>4552</v>
      </c>
    </row>
    <row r="7" spans="1:1" ht="15.75" thickBot="1" x14ac:dyDescent="0.3">
      <c r="A7" s="2">
        <v>1720</v>
      </c>
    </row>
    <row r="8" spans="1:1" ht="15.75" thickBot="1" x14ac:dyDescent="0.3">
      <c r="A8" s="2">
        <v>960</v>
      </c>
    </row>
    <row r="9" spans="1:1" ht="15.75" thickBot="1" x14ac:dyDescent="0.3">
      <c r="A9" s="2">
        <v>1296</v>
      </c>
    </row>
    <row r="10" spans="1:1" ht="15.75" thickBot="1" x14ac:dyDescent="0.3">
      <c r="A10" s="2">
        <v>6680</v>
      </c>
    </row>
    <row r="11" spans="1:1" ht="15.75" thickBot="1" x14ac:dyDescent="0.3">
      <c r="A11" s="2">
        <v>8580</v>
      </c>
    </row>
    <row r="12" spans="1:1" ht="15.75" thickBot="1" x14ac:dyDescent="0.3">
      <c r="A12" s="2">
        <v>5720</v>
      </c>
    </row>
    <row r="13" spans="1:1" ht="15.75" thickBot="1" x14ac:dyDescent="0.3">
      <c r="A13" s="2">
        <v>3540</v>
      </c>
    </row>
    <row r="14" spans="1:1" ht="15.75" thickBot="1" x14ac:dyDescent="0.3">
      <c r="A14" s="2">
        <v>2400</v>
      </c>
    </row>
    <row r="15" spans="1:1" ht="15.75" thickBot="1" x14ac:dyDescent="0.3">
      <c r="A15" s="2">
        <v>2480</v>
      </c>
    </row>
    <row r="16" spans="1:1" ht="15.75" thickBot="1" x14ac:dyDescent="0.3">
      <c r="A16" s="2">
        <v>2000</v>
      </c>
    </row>
    <row r="17" spans="1:1" ht="15.75" thickBot="1" x14ac:dyDescent="0.3">
      <c r="A17" s="2">
        <v>2400</v>
      </c>
    </row>
    <row r="18" spans="1:1" ht="15.75" thickBot="1" x14ac:dyDescent="0.3">
      <c r="A18" s="2">
        <v>2200</v>
      </c>
    </row>
    <row r="19" spans="1:1" ht="15.75" thickBot="1" x14ac:dyDescent="0.3">
      <c r="A19" s="2">
        <v>2880</v>
      </c>
    </row>
    <row r="20" spans="1:1" ht="15.75" thickBot="1" x14ac:dyDescent="0.3">
      <c r="A20" s="2">
        <v>3430</v>
      </c>
    </row>
    <row r="21" spans="1:1" ht="15.75" thickBot="1" x14ac:dyDescent="0.3">
      <c r="A21" s="2">
        <v>7860</v>
      </c>
    </row>
    <row r="22" spans="1:1" ht="15.75" thickBot="1" x14ac:dyDescent="0.3">
      <c r="A22" s="2">
        <v>6670</v>
      </c>
    </row>
    <row r="23" spans="1:1" ht="15.75" thickBot="1" x14ac:dyDescent="0.3">
      <c r="A23" s="2">
        <v>2000</v>
      </c>
    </row>
    <row r="24" spans="1:1" ht="15.75" thickBot="1" x14ac:dyDescent="0.3">
      <c r="A24" s="2">
        <v>19080</v>
      </c>
    </row>
    <row r="25" spans="1:1" ht="15.75" thickBot="1" x14ac:dyDescent="0.3">
      <c r="A25" s="2">
        <v>18120</v>
      </c>
    </row>
    <row r="26" spans="1:1" ht="15.75" thickBot="1" x14ac:dyDescent="0.3">
      <c r="A26" s="2">
        <v>2960</v>
      </c>
    </row>
    <row r="27" spans="1:1" ht="15.75" thickBot="1" x14ac:dyDescent="0.3">
      <c r="A27" s="2">
        <v>3810</v>
      </c>
    </row>
    <row r="28" spans="1:1" ht="15.75" thickBot="1" x14ac:dyDescent="0.3">
      <c r="A28" s="2">
        <v>5820</v>
      </c>
    </row>
    <row r="29" spans="1:1" ht="15.75" thickBot="1" x14ac:dyDescent="0.3">
      <c r="A29" s="2">
        <v>3060</v>
      </c>
    </row>
    <row r="30" spans="1:1" ht="15.75" thickBot="1" x14ac:dyDescent="0.3">
      <c r="A30" s="2">
        <v>11200</v>
      </c>
    </row>
    <row r="31" spans="1:1" ht="15.75" thickBot="1" x14ac:dyDescent="0.3">
      <c r="A31" s="5">
        <v>620</v>
      </c>
    </row>
    <row r="32" spans="1:1" ht="15.75" thickBot="1" x14ac:dyDescent="0.3">
      <c r="A32" s="3">
        <v>3000</v>
      </c>
    </row>
    <row r="33" spans="1:1" ht="15.75" thickBot="1" x14ac:dyDescent="0.3">
      <c r="A33" s="4">
        <v>2600</v>
      </c>
    </row>
    <row r="34" spans="1:1" ht="15.75" thickBot="1" x14ac:dyDescent="0.3">
      <c r="A34" s="4">
        <v>858</v>
      </c>
    </row>
    <row r="35" spans="1:1" ht="15.75" thickBot="1" x14ac:dyDescent="0.3">
      <c r="A35" s="4">
        <v>1434</v>
      </c>
    </row>
    <row r="36" spans="1:1" ht="15.75" thickBot="1" x14ac:dyDescent="0.3">
      <c r="A36" s="4">
        <v>762</v>
      </c>
    </row>
    <row r="37" spans="1:1" ht="15.75" thickBot="1" x14ac:dyDescent="0.3">
      <c r="A37" s="4">
        <v>316</v>
      </c>
    </row>
    <row r="38" spans="1:1" ht="15.75" thickBot="1" x14ac:dyDescent="0.3">
      <c r="A38" s="4">
        <v>5500</v>
      </c>
    </row>
    <row r="39" spans="1:1" ht="15.75" thickBot="1" x14ac:dyDescent="0.3">
      <c r="A39" s="4">
        <v>290</v>
      </c>
    </row>
    <row r="40" spans="1:1" ht="15.75" thickBot="1" x14ac:dyDescent="0.3">
      <c r="A40" s="4">
        <v>1200</v>
      </c>
    </row>
    <row r="41" spans="1:1" ht="15.75" thickBot="1" x14ac:dyDescent="0.3">
      <c r="A41" s="4">
        <v>592</v>
      </c>
    </row>
    <row r="42" spans="1:1" ht="15.75" thickBot="1" x14ac:dyDescent="0.3">
      <c r="A42" s="4">
        <v>4000</v>
      </c>
    </row>
    <row r="43" spans="1:1" ht="15.75" thickBot="1" x14ac:dyDescent="0.3">
      <c r="A43" s="4">
        <v>14340</v>
      </c>
    </row>
    <row r="44" spans="1:1" ht="15.75" thickBot="1" x14ac:dyDescent="0.3">
      <c r="A44" s="4">
        <v>448</v>
      </c>
    </row>
    <row r="45" spans="1:1" ht="15.75" thickBot="1" x14ac:dyDescent="0.3">
      <c r="A45" s="4">
        <v>11440</v>
      </c>
    </row>
    <row r="46" spans="1:1" ht="15.75" thickBot="1" x14ac:dyDescent="0.3">
      <c r="A46" s="4">
        <v>1920</v>
      </c>
    </row>
    <row r="47" spans="1:1" ht="15.75" thickBot="1" x14ac:dyDescent="0.3">
      <c r="A47" s="4">
        <v>1360</v>
      </c>
    </row>
    <row r="48" spans="1:1" ht="15.75" thickBot="1" x14ac:dyDescent="0.3">
      <c r="A48" s="4">
        <v>960</v>
      </c>
    </row>
    <row r="49" spans="1:1" ht="15.75" thickBot="1" x14ac:dyDescent="0.3">
      <c r="A49" s="4">
        <v>4780</v>
      </c>
    </row>
    <row r="50" spans="1:1" ht="15.75" thickBot="1" x14ac:dyDescent="0.3">
      <c r="A50" s="4">
        <v>4800</v>
      </c>
    </row>
    <row r="51" spans="1:1" ht="15.75" thickBot="1" x14ac:dyDescent="0.3">
      <c r="A51" s="4">
        <v>716</v>
      </c>
    </row>
    <row r="52" spans="1:1" ht="15.75" thickBot="1" x14ac:dyDescent="0.3">
      <c r="A52" s="4">
        <v>954</v>
      </c>
    </row>
    <row r="53" spans="1:1" ht="15.75" thickBot="1" x14ac:dyDescent="0.3">
      <c r="A53" s="4">
        <v>286</v>
      </c>
    </row>
    <row r="54" spans="1:1" ht="15.75" thickBot="1" x14ac:dyDescent="0.3">
      <c r="A54" s="4">
        <v>1334</v>
      </c>
    </row>
    <row r="55" spans="1:1" ht="15.75" thickBot="1" x14ac:dyDescent="0.3">
      <c r="A55" s="4">
        <v>600</v>
      </c>
    </row>
    <row r="56" spans="1:1" ht="15.75" thickBot="1" x14ac:dyDescent="0.3">
      <c r="A56" s="4">
        <v>544</v>
      </c>
    </row>
    <row r="57" spans="1:1" ht="15.75" thickBot="1" x14ac:dyDescent="0.3">
      <c r="A57" s="4">
        <v>506</v>
      </c>
    </row>
    <row r="58" spans="1:1" ht="15.75" thickBot="1" x14ac:dyDescent="0.3">
      <c r="A58" s="4">
        <v>320</v>
      </c>
    </row>
    <row r="59" spans="1:1" ht="15.75" thickBot="1" x14ac:dyDescent="0.3">
      <c r="A59" s="4">
        <v>934</v>
      </c>
    </row>
    <row r="60" spans="1:1" ht="15.75" thickBot="1" x14ac:dyDescent="0.3">
      <c r="A60" s="4">
        <v>934</v>
      </c>
    </row>
    <row r="61" spans="1:1" ht="15.75" thickBot="1" x14ac:dyDescent="0.3">
      <c r="A61" s="4">
        <v>362</v>
      </c>
    </row>
    <row r="62" spans="1:1" ht="15.75" thickBot="1" x14ac:dyDescent="0.3">
      <c r="A62" s="4">
        <v>934</v>
      </c>
    </row>
    <row r="63" spans="1:1" ht="15.75" thickBot="1" x14ac:dyDescent="0.3">
      <c r="A63" s="4">
        <v>2400</v>
      </c>
    </row>
    <row r="64" spans="1:1" ht="15.75" thickBot="1" x14ac:dyDescent="0.3">
      <c r="A64" s="4">
        <v>2620</v>
      </c>
    </row>
    <row r="65" spans="1:1" ht="15.75" thickBot="1" x14ac:dyDescent="0.3">
      <c r="A65" s="4">
        <v>2150</v>
      </c>
    </row>
    <row r="66" spans="1:1" ht="15.75" thickBot="1" x14ac:dyDescent="0.3">
      <c r="A66" s="4">
        <v>2390</v>
      </c>
    </row>
    <row r="67" spans="1:1" ht="15.75" thickBot="1" x14ac:dyDescent="0.3">
      <c r="A67" s="4">
        <v>430</v>
      </c>
    </row>
    <row r="68" spans="1:1" ht="15.75" thickBot="1" x14ac:dyDescent="0.3">
      <c r="A68" s="3">
        <v>2150</v>
      </c>
    </row>
    <row r="69" spans="1:1" ht="15.75" thickBot="1" x14ac:dyDescent="0.3">
      <c r="A69" s="4">
        <v>906</v>
      </c>
    </row>
    <row r="70" spans="1:1" ht="15.75" thickBot="1" x14ac:dyDescent="0.3">
      <c r="A70" s="4">
        <v>1572</v>
      </c>
    </row>
    <row r="71" spans="1:1" ht="15.75" thickBot="1" x14ac:dyDescent="0.3">
      <c r="A71" s="4">
        <v>1192</v>
      </c>
    </row>
    <row r="72" spans="1:1" ht="15.75" thickBot="1" x14ac:dyDescent="0.3">
      <c r="A72" s="4">
        <v>1286</v>
      </c>
    </row>
    <row r="73" spans="1:1" ht="15.75" thickBot="1" x14ac:dyDescent="0.3">
      <c r="A73" s="4">
        <v>2524</v>
      </c>
    </row>
    <row r="74" spans="1:1" ht="15.75" thickBot="1" x14ac:dyDescent="0.3">
      <c r="A74" s="4">
        <v>1600</v>
      </c>
    </row>
    <row r="75" spans="1:1" ht="15.75" thickBot="1" x14ac:dyDescent="0.3">
      <c r="A75" s="4">
        <v>2400</v>
      </c>
    </row>
    <row r="76" spans="1:1" ht="15.75" thickBot="1" x14ac:dyDescent="0.3">
      <c r="A76" s="4">
        <v>3340</v>
      </c>
    </row>
    <row r="77" spans="1:1" ht="15.75" thickBot="1" x14ac:dyDescent="0.3">
      <c r="A77" s="4">
        <v>4300</v>
      </c>
    </row>
    <row r="78" spans="1:1" ht="15.75" thickBot="1" x14ac:dyDescent="0.3">
      <c r="A78" s="4">
        <v>5240</v>
      </c>
    </row>
    <row r="79" spans="1:1" ht="15.75" thickBot="1" x14ac:dyDescent="0.3">
      <c r="A79" s="4">
        <v>2480</v>
      </c>
    </row>
    <row r="80" spans="1:1" ht="15.75" thickBot="1" x14ac:dyDescent="0.3">
      <c r="A80" s="4">
        <v>2680</v>
      </c>
    </row>
    <row r="81" spans="1:1" ht="15.75" thickBot="1" x14ac:dyDescent="0.3">
      <c r="A81" s="4">
        <v>810</v>
      </c>
    </row>
    <row r="82" spans="1:1" ht="15.75" thickBot="1" x14ac:dyDescent="0.3">
      <c r="A82" s="4">
        <v>9060</v>
      </c>
    </row>
    <row r="83" spans="1:1" ht="15.75" thickBot="1" x14ac:dyDescent="0.3">
      <c r="A83" s="4">
        <v>1430</v>
      </c>
    </row>
    <row r="84" spans="1:1" ht="15.75" thickBot="1" x14ac:dyDescent="0.3">
      <c r="A84" s="4">
        <v>1720</v>
      </c>
    </row>
    <row r="85" spans="1:1" ht="15.75" thickBot="1" x14ac:dyDescent="0.3">
      <c r="A85" s="4">
        <v>9060</v>
      </c>
    </row>
    <row r="86" spans="1:1" ht="15.75" thickBot="1" x14ac:dyDescent="0.3">
      <c r="A86" s="4">
        <v>8340</v>
      </c>
    </row>
    <row r="87" spans="1:1" ht="15.75" thickBot="1" x14ac:dyDescent="0.3">
      <c r="A87" s="4">
        <v>502</v>
      </c>
    </row>
    <row r="88" spans="1:1" ht="15.75" thickBot="1" x14ac:dyDescent="0.3">
      <c r="A88" s="4">
        <v>1440</v>
      </c>
    </row>
    <row r="89" spans="1:1" ht="15.75" thickBot="1" x14ac:dyDescent="0.3">
      <c r="A89" s="4">
        <v>1440</v>
      </c>
    </row>
    <row r="90" spans="1:1" ht="15.75" thickBot="1" x14ac:dyDescent="0.3">
      <c r="A90" s="4">
        <v>4780</v>
      </c>
    </row>
    <row r="91" spans="1:1" ht="15.75" thickBot="1" x14ac:dyDescent="0.3">
      <c r="A91" s="4">
        <v>5620</v>
      </c>
    </row>
    <row r="92" spans="1:1" ht="15.75" thickBot="1" x14ac:dyDescent="0.3">
      <c r="A92" s="4">
        <v>19050</v>
      </c>
    </row>
    <row r="93" spans="1:1" ht="15.75" thickBot="1" x14ac:dyDescent="0.3">
      <c r="A93" s="4">
        <v>33340</v>
      </c>
    </row>
    <row r="94" spans="1:1" ht="15.75" thickBot="1" x14ac:dyDescent="0.3">
      <c r="A94" s="4">
        <v>5540</v>
      </c>
    </row>
    <row r="95" spans="1:1" ht="15.75" thickBot="1" x14ac:dyDescent="0.3">
      <c r="A95" s="4">
        <v>3820</v>
      </c>
    </row>
    <row r="96" spans="1:1" ht="15.75" thickBot="1" x14ac:dyDescent="0.3">
      <c r="A96" s="4">
        <v>13912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2026-07-08T09:59:41Z</dcterms:modified>
</cp:coreProperties>
</file>