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11.2020\2026-2028\публичка\газонокосилка\"/>
    </mc:Choice>
  </mc:AlternateContent>
  <xr:revisionPtr revIDLastSave="0" documentId="13_ncr:1_{EBA8D0FF-3971-49EC-865B-C2AE32CE92B8}" xr6:coauthVersionLast="45" xr6:coauthVersionMax="45" xr10:uidLastSave="{00000000-0000-0000-0000-000000000000}"/>
  <bookViews>
    <workbookView xWindow="-120" yWindow="-120" windowWidth="29040" windowHeight="15840" tabRatio="713" xr2:uid="{00000000-000D-0000-FFFF-FFFF00000000}"/>
  </bookViews>
  <sheets>
    <sheet name="будомат" sheetId="5" r:id="rId1"/>
    <sheet name="Лист1" sheetId="6" r:id="rId2"/>
  </sheets>
  <definedNames>
    <definedName name="_xlnm.Print_Area" localSheetId="0">будомат!$A$1:$P$19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5" l="1"/>
  <c r="P8" i="5" s="1"/>
  <c r="P9" i="5" s="1"/>
</calcChain>
</file>

<file path=xl/sharedStrings.xml><?xml version="1.0" encoding="utf-8"?>
<sst xmlns="http://schemas.openxmlformats.org/spreadsheetml/2006/main" count="46" uniqueCount="35">
  <si>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</si>
  <si>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</si>
  <si>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</si>
  <si>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</si>
  <si>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</si>
  <si>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</si>
  <si>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</si>
  <si>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</si>
  <si>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</si>
  <si>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</si>
  <si>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</si>
  <si>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</si>
  <si>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</si>
  <si>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</si>
  <si>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</si>
  <si>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</si>
  <si>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Количество источников ценовой информации</t>
  </si>
  <si>
    <t>Расчёт НМЦК(ЦК)</t>
  </si>
  <si>
    <t>Работник контрактной службы:</t>
  </si>
  <si>
    <t>ОКПД2/КТРУ</t>
  </si>
  <si>
    <t>-</t>
  </si>
  <si>
    <t>экономист</t>
  </si>
  <si>
    <t>Жмурина М.С.</t>
  </si>
  <si>
    <t>Минимальная цена (руб.)</t>
  </si>
  <si>
    <t>Газонокосилка</t>
  </si>
  <si>
    <t>28.30.40.000-001/ 28.30.40.000-00000004</t>
  </si>
  <si>
    <t>шт.</t>
  </si>
  <si>
    <t xml:space="preserve">Цена 1 </t>
  </si>
  <si>
    <t xml:space="preserve">Цена 2 </t>
  </si>
  <si>
    <t xml:space="preserve">Цена 3 </t>
  </si>
  <si>
    <r>
      <rPr>
        <b/>
        <sz val="18"/>
        <color theme="1"/>
        <rFont val="Times New Roman"/>
        <family val="1"/>
      </rPr>
      <t xml:space="preserve">Метод сопоставимых рыночных цен (анализа рынка) </t>
    </r>
    <r>
      <rPr>
        <sz val="18"/>
        <color theme="1"/>
        <rFont val="Times New Roman"/>
        <family val="1"/>
      </rPr>
      <t xml:space="preserve">
Обоснованной признается закупка, осуществляемая в соответствии с положениями статей 19 и 22 Федерального закона от 05.04.2013 № 44-ФЗ.При применении метода сопоставимых рыночных цен (анализа рынка) были направлены запросы информации о цене товара, указанного в перечня №1 (Приложение №1 к Постановлению Правительства РФ от 23.12.2024 № 1875), субъектам деятельности в сфере промышленности, информация о которых включена в государственную информационную систему промышленности, а также направлены запросы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закупке, и информация о которых и о поставленных ими товарах содержится на официальном сайте единой информационной системы в сфере закупок в реестре контрактов, заключенных заказчиками. В  связи с  неполучением заказчиком информации, предусмотренной абзацем третьим подпункта "в" пункта 7 Постановления N 1875, заказчик применил метод сопоставимых рыночных цен (анализа рынка) в соответствии с положениями статьи 22 Закона N 44-ФЗ без учета такой информации и использовал иную предусмотренную частью 5 статьи 22 Закона N 44-ФЗ информацию о ценах</t>
    </r>
    <r>
      <rPr>
        <b/>
        <sz val="18"/>
        <color theme="1"/>
        <rFont val="Times New Roman"/>
        <family val="1"/>
        <charset val="204"/>
      </rPr>
      <t/>
    </r>
  </si>
  <si>
    <t>Поставка газонокосилки</t>
  </si>
  <si>
    <t>Реестр товаров 3кв. 2026г.</t>
  </si>
  <si>
    <t>Дата подготовки обоснования НМЦК: 06.07.2026</t>
  </si>
  <si>
    <r>
      <t xml:space="preserve">На основании проведенного анализа рынка и расчетов, НМЦК(ЦК) составляет: </t>
    </r>
    <r>
      <rPr>
        <b/>
        <sz val="18"/>
        <color theme="1"/>
        <rFont val="Times New Roman"/>
        <family val="1"/>
        <charset val="204"/>
      </rPr>
      <t>10212,05</t>
    </r>
    <r>
      <rPr>
        <b/>
        <sz val="18"/>
        <color theme="1"/>
        <rFont val="Times New Roman"/>
        <family val="1"/>
      </rPr>
      <t xml:space="preserve"> </t>
    </r>
    <r>
      <rPr>
        <sz val="18"/>
        <color theme="1"/>
        <rFont val="Times New Roman"/>
        <family val="1"/>
      </rPr>
      <t xml:space="preserve"> рублей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</si>
</sst>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4" fontId="4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4" fontId="4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inden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 inden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top" inden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3</xdr:row>
      <xdr:rowOff>508000</xdr:rowOff>
    </xdr:from>
    <xdr:to>
      <xdr:col>13</xdr:col>
      <xdr:colOff>444500</xdr:colOff>
      <xdr:row>5</xdr:row>
      <xdr:rowOff>349250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793"/>
        <a:stretch/>
      </xdr:blipFill>
      <xdr:spPr bwMode="auto">
        <a:xfrm>
          <a:off x="31750" y="4159250"/>
          <a:ext cx="18796000" cy="2492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P21"/>
  <sheetViews>
    <sheetView tabSelected="1" topLeftCell="A5" zoomScale="60" zoomScaleNormal="60" workbookViewId="0">
      <selection activeCell="D8" sqref="D8"/>
    </sheetView>
  </sheetViews>
  <sheetFormatPr defaultColWidth="10.875" defaultRowHeight="15.75" x14ac:dyDescent="0.25"/>
  <cols>
    <col min="1" max="1" width="3.875" style="2" customWidth="1"/>
    <col min="2" max="2" width="42.125" style="1" customWidth="1"/>
    <col min="3" max="3" width="5.125" style="1" customWidth="1"/>
    <col min="4" max="4" width="43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5" width="15.875" style="1" customWidth="1"/>
    <col min="16" max="16" width="18.875" style="1" customWidth="1"/>
    <col min="17" max="16384" width="10.875" style="1"/>
  </cols>
  <sheetData>
    <row r="1" spans="1:16" ht="50.1" customHeight="1" x14ac:dyDescent="0.25">
      <c r="A1" s="33" t="s">
        <v>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24.75" customHeight="1" x14ac:dyDescent="0.25">
      <c r="A2" s="28" t="s">
        <v>8</v>
      </c>
      <c r="B2" s="28"/>
      <c r="C2" s="28" t="s">
        <v>31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208.5" customHeight="1" x14ac:dyDescent="0.25">
      <c r="A3" s="34" t="s">
        <v>9</v>
      </c>
      <c r="B3" s="34"/>
      <c r="C3" s="34" t="s">
        <v>30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ht="41.25" customHeight="1" x14ac:dyDescent="0.25">
      <c r="A4" s="32" t="s">
        <v>17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ht="167.2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 ht="33" customHeight="1" x14ac:dyDescent="0.25">
      <c r="A6" s="37" t="s">
        <v>0</v>
      </c>
      <c r="B6" s="23" t="s">
        <v>1</v>
      </c>
      <c r="C6" s="23"/>
      <c r="D6" s="35" t="s">
        <v>19</v>
      </c>
      <c r="E6" s="23" t="s">
        <v>2</v>
      </c>
      <c r="F6" s="35" t="s">
        <v>3</v>
      </c>
      <c r="G6" s="22" t="s">
        <v>6</v>
      </c>
      <c r="H6" s="22"/>
      <c r="I6" s="22"/>
      <c r="J6" s="22"/>
      <c r="K6" s="22"/>
      <c r="L6" s="23" t="s">
        <v>13</v>
      </c>
      <c r="M6" s="23" t="s">
        <v>4</v>
      </c>
      <c r="N6" s="24" t="s">
        <v>5</v>
      </c>
      <c r="O6" s="23" t="s">
        <v>23</v>
      </c>
      <c r="P6" s="23" t="s">
        <v>15</v>
      </c>
    </row>
    <row r="7" spans="1:16" ht="169.5" customHeight="1" x14ac:dyDescent="0.25">
      <c r="A7" s="37"/>
      <c r="B7" s="23"/>
      <c r="C7" s="23"/>
      <c r="D7" s="35"/>
      <c r="E7" s="23"/>
      <c r="F7" s="35"/>
      <c r="G7" s="8" t="s">
        <v>27</v>
      </c>
      <c r="H7" s="8" t="s">
        <v>28</v>
      </c>
      <c r="I7" s="8" t="s">
        <v>29</v>
      </c>
      <c r="J7" s="7" t="s">
        <v>32</v>
      </c>
      <c r="K7" s="9" t="s">
        <v>16</v>
      </c>
      <c r="L7" s="23"/>
      <c r="M7" s="23"/>
      <c r="N7" s="25"/>
      <c r="O7" s="23"/>
      <c r="P7" s="35"/>
    </row>
    <row r="8" spans="1:16" ht="169.5" customHeight="1" x14ac:dyDescent="0.25">
      <c r="A8" s="21">
        <v>1</v>
      </c>
      <c r="B8" s="26" t="s">
        <v>24</v>
      </c>
      <c r="C8" s="27"/>
      <c r="D8" s="19" t="s">
        <v>25</v>
      </c>
      <c r="E8" s="19" t="s">
        <v>26</v>
      </c>
      <c r="F8" s="20">
        <v>1</v>
      </c>
      <c r="G8" s="8" t="s">
        <v>20</v>
      </c>
      <c r="H8" s="8" t="s">
        <v>20</v>
      </c>
      <c r="I8" s="8" t="s">
        <v>20</v>
      </c>
      <c r="J8" s="11">
        <v>10212.049999999999</v>
      </c>
      <c r="K8" s="8">
        <v>1</v>
      </c>
      <c r="L8" s="8" t="s">
        <v>20</v>
      </c>
      <c r="M8" s="8" t="s">
        <v>20</v>
      </c>
      <c r="N8" s="8" t="s">
        <v>20</v>
      </c>
      <c r="O8" s="11">
        <f>J8</f>
        <v>10212.049999999999</v>
      </c>
      <c r="P8" s="10">
        <f t="shared" ref="P8" si="0">O8*F8</f>
        <v>10212.049999999999</v>
      </c>
    </row>
    <row r="9" spans="1:16" ht="26.25" customHeight="1" x14ac:dyDescent="0.35">
      <c r="A9" s="13"/>
      <c r="B9" s="14"/>
      <c r="C9" s="14"/>
      <c r="D9" s="14"/>
      <c r="E9" s="14"/>
      <c r="F9" s="15" t="s">
        <v>10</v>
      </c>
      <c r="G9" s="8" t="s">
        <v>20</v>
      </c>
      <c r="H9" s="8" t="s">
        <v>20</v>
      </c>
      <c r="I9" s="8" t="s">
        <v>20</v>
      </c>
      <c r="J9" s="14"/>
      <c r="K9" s="14"/>
      <c r="L9" s="14" t="s">
        <v>14</v>
      </c>
      <c r="M9" s="14"/>
      <c r="N9" s="14"/>
      <c r="O9" s="12" t="s">
        <v>10</v>
      </c>
      <c r="P9" s="10">
        <f>SUM(P8:P8)</f>
        <v>10212.049999999999</v>
      </c>
    </row>
    <row r="10" spans="1:16" ht="23.25" x14ac:dyDescent="0.35">
      <c r="A10" s="16"/>
      <c r="B10" s="6"/>
      <c r="C10" s="6"/>
      <c r="D10" s="6"/>
      <c r="E10" s="6"/>
      <c r="F10" s="6"/>
      <c r="G10" s="6"/>
      <c r="H10" s="6"/>
      <c r="I10" s="6"/>
      <c r="J10" s="6"/>
      <c r="K10" s="6"/>
      <c r="L10" s="6" t="s">
        <v>14</v>
      </c>
      <c r="M10" s="6"/>
      <c r="N10" s="6"/>
      <c r="O10" s="17"/>
      <c r="P10" s="18"/>
    </row>
    <row r="11" spans="1:16" ht="39.950000000000003" customHeight="1" x14ac:dyDescent="0.25">
      <c r="A11" s="29" t="s">
        <v>34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 t="s">
        <v>14</v>
      </c>
      <c r="P11" s="31"/>
    </row>
    <row r="12" spans="1:16" ht="9.9499999999999993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28.5" customHeight="1" x14ac:dyDescent="0.25">
      <c r="A13" s="28" t="s">
        <v>33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</row>
    <row r="14" spans="1:16" ht="39.950000000000003" customHeight="1" x14ac:dyDescent="0.35">
      <c r="A14" s="5"/>
      <c r="B14" s="6"/>
      <c r="C14" s="6"/>
      <c r="D14" s="6"/>
      <c r="E14" s="6"/>
      <c r="F14" s="6"/>
      <c r="G14" s="6"/>
      <c r="H14" s="6"/>
      <c r="I14" s="6"/>
      <c r="J14" s="6"/>
      <c r="K14" s="38"/>
      <c r="L14" s="38"/>
      <c r="M14" s="38"/>
      <c r="N14" s="38"/>
      <c r="O14" s="38"/>
      <c r="P14" s="38"/>
    </row>
    <row r="15" spans="1:16" ht="26.25" customHeight="1" x14ac:dyDescent="0.35">
      <c r="A15" s="28" t="s">
        <v>18</v>
      </c>
      <c r="B15" s="28"/>
      <c r="C15" s="28"/>
      <c r="D15" s="6"/>
      <c r="E15" s="6"/>
      <c r="F15" s="6"/>
      <c r="G15" s="6"/>
      <c r="H15" s="6"/>
      <c r="I15" s="6"/>
      <c r="J15" s="6"/>
      <c r="K15" s="38"/>
      <c r="L15" s="38"/>
      <c r="M15" s="38"/>
      <c r="N15" s="38"/>
      <c r="O15" s="38"/>
      <c r="P15" s="38"/>
    </row>
    <row r="16" spans="1:16" ht="41.25" customHeight="1" x14ac:dyDescent="0.35">
      <c r="A16" s="30" t="s">
        <v>21</v>
      </c>
      <c r="B16" s="30"/>
      <c r="C16" s="30"/>
      <c r="D16" s="30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ht="31.5" customHeight="1" x14ac:dyDescent="0.35">
      <c r="A17" s="40" t="s">
        <v>11</v>
      </c>
      <c r="B17" s="40"/>
      <c r="C17" s="40"/>
      <c r="D17" s="40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ht="20.100000000000001" customHeight="1" x14ac:dyDescent="0.35">
      <c r="A18" s="41" t="s">
        <v>22</v>
      </c>
      <c r="B18" s="41"/>
      <c r="C18" s="41"/>
      <c r="D18" s="41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32.25" customHeight="1" x14ac:dyDescent="0.3">
      <c r="A19" s="39" t="s">
        <v>12</v>
      </c>
      <c r="B19" s="39"/>
      <c r="C19" s="39"/>
      <c r="D19" s="39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20.25" x14ac:dyDescent="0.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20.25" x14ac:dyDescent="0.3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</sheetData>
  <mergeCells count="28">
    <mergeCell ref="K14:P14"/>
    <mergeCell ref="K15:P15"/>
    <mergeCell ref="A19:D19"/>
    <mergeCell ref="A15:C15"/>
    <mergeCell ref="A16:D16"/>
    <mergeCell ref="A17:D17"/>
    <mergeCell ref="A18:D18"/>
    <mergeCell ref="B8:C8"/>
    <mergeCell ref="A13:P13"/>
    <mergeCell ref="A11:P11"/>
    <mergeCell ref="A4:P4"/>
    <mergeCell ref="A1:P1"/>
    <mergeCell ref="A2:B2"/>
    <mergeCell ref="C2:P2"/>
    <mergeCell ref="A3:B3"/>
    <mergeCell ref="C3:P3"/>
    <mergeCell ref="P6:P7"/>
    <mergeCell ref="A5:P5"/>
    <mergeCell ref="A6:A7"/>
    <mergeCell ref="B6:C7"/>
    <mergeCell ref="D6:D7"/>
    <mergeCell ref="E6:E7"/>
    <mergeCell ref="F6:F7"/>
    <mergeCell ref="G6:K6"/>
    <mergeCell ref="L6:L7"/>
    <mergeCell ref="M6:M7"/>
    <mergeCell ref="O6:O7"/>
    <mergeCell ref="N6:N7"/>
  </mergeCells>
  <pageMargins left="0.70866141732283461" right="0.70866141732283461" top="0.74803149606299213" bottom="0.74803149606299213" header="0.31496062992125984" footer="0.31496062992125984"/>
  <pageSetup paperSize="9" scale="41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531E1-8AE7-43F2-B0D2-5B1DE8174CAF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будомат</vt:lpstr>
      <vt:lpstr>Лист1</vt:lpstr>
      <vt:lpstr>будомат!Область_печати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2026-07-06T06:57:02Z</cp:lastPrinted>
  <dcterms:created xsi:type="dcterms:W3CDTF">2023-02-03T13:24:35Z</dcterms:created>
  <dcterms:modified xsi:type="dcterms:W3CDTF">2026-07-10T08:54:42Z</dcterms:modified>
</cp:coreProperties>
</file>