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filterPrivacy="1" defaultThemeVersion="124226"/>
  <xr:revisionPtr revIDLastSave="0" documentId="13_ncr:1_{D577E58B-4220-446A-83BB-D3A2573BB219}" xr6:coauthVersionLast="47" xr6:coauthVersionMax="47" xr10:uidLastSave="{00000000-0000-0000-0000-000000000000}"/>
  <bookViews>
    <workbookView xWindow="28680" yWindow="-165" windowWidth="29040" windowHeight="15720" xr2:uid="{00000000-000D-0000-FFFF-FFFF00000000}"/>
  </bookViews>
  <sheets>
    <sheet name="Лист1" sheetId="2" r:id="rId1"/>
    <sheet name="Лист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7" i="2" l="1"/>
  <c r="H7" i="2" s="1"/>
  <c r="F7" i="2"/>
  <c r="E7" i="2"/>
  <c r="F8" i="2"/>
  <c r="E8" i="2"/>
  <c r="G8" i="2"/>
  <c r="H8" i="2" s="1"/>
  <c r="H9" i="2" s="1"/>
  <c r="S9" i="2" s="1"/>
</calcChain>
</file>

<file path=xl/sharedStrings.xml><?xml version="1.0" encoding="utf-8"?>
<sst xmlns="http://schemas.openxmlformats.org/spreadsheetml/2006/main" count="15" uniqueCount="14">
  <si>
    <t>№ п/п</t>
  </si>
  <si>
    <t>Кол-во</t>
  </si>
  <si>
    <t>Наименование товара</t>
  </si>
  <si>
    <t>наименьшая цена</t>
  </si>
  <si>
    <t>ИТОГО:</t>
  </si>
  <si>
    <r>
      <t xml:space="preserve">Начальная (максимальная) цена контракта (далее – НМЦК) определяется и обосновывается в соответствии с требованиями статьи 22 Закона 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утвержденными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посредством применения </t>
    </r>
    <r>
      <rPr>
        <sz val="8"/>
        <color rgb="FFFF0000"/>
        <rFont val="Times New Roman"/>
        <family val="1"/>
        <charset val="204"/>
      </rPr>
      <t xml:space="preserve">метода сопоставимых рыночных цен (анализа рынка). </t>
    </r>
    <r>
      <rPr>
        <sz val="8"/>
        <color theme="1"/>
        <rFont val="Times New Roman"/>
        <family val="1"/>
        <charset val="204"/>
      </rPr>
      <t>Валюта, используемая для формирования цены контракта и расчетов с исполнителем - рубль Российской Федерации.</t>
    </r>
  </si>
  <si>
    <t>Стоимость, ИТОГО, руб.</t>
  </si>
  <si>
    <t>Цена ед. услуги с НДС (22%) (руб.)</t>
  </si>
  <si>
    <t xml:space="preserve">Расчет Н(М)ЦК на Поставка намывного песка для песочниц ГБДОУ детский сад  
№ 42 Кировского района 
Санкт-Петербурга
</t>
  </si>
  <si>
    <t>Ценовое предложение №1 вх.№39 от  10.06.2026</t>
  </si>
  <si>
    <t>Ценовое предложение№2 вх.№40 от 10.06.2026</t>
  </si>
  <si>
    <t>Ценовое предложение №3 вх.№41 от 10.06.2026</t>
  </si>
  <si>
    <t>Песок для песочниц (намывной)</t>
  </si>
  <si>
    <t>м3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</si>
</sst>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[Red]#,##0.00"/>
  </numFmts>
  <fonts count="11" x14ac:knownFonts="1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rgb="FFFF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color theme="1"/>
      <name val="Arial Narrow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27">
    <xf numFmtId="0" fontId="0" fillId="0" borderId="0" xfId="0"/>
    <xf numFmtId="2" fontId="1" fillId="0" borderId="1" xfId="0" applyNumberFormat="1" applyFont="1" applyBorder="1" applyAlignment="1">
      <alignment vertical="center" wrapText="1"/>
    </xf>
    <xf numFmtId="164" fontId="1" fillId="0" borderId="1" xfId="0" applyNumberFormat="1" applyFont="1" applyBorder="1" applyAlignment="1">
      <alignment vertical="center" wrapText="1"/>
    </xf>
    <xf numFmtId="0" fontId="2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2" fillId="0" borderId="0" xfId="0" applyFont="1"/>
    <xf numFmtId="164" fontId="6" fillId="0" borderId="1" xfId="0" applyNumberFormat="1" applyFont="1" applyBorder="1"/>
    <xf numFmtId="0" fontId="2" fillId="0" borderId="2" xfId="0" applyFont="1" applyBorder="1"/>
    <xf numFmtId="0" fontId="9" fillId="0" borderId="9" xfId="0" applyFont="1" applyBorder="1" applyAlignment="1">
      <alignment vertical="top" wrapText="1"/>
    </xf>
    <xf numFmtId="0" fontId="10" fillId="0" borderId="9" xfId="0" applyFont="1" applyBorder="1" applyAlignment="1">
      <alignment horizontal="center" wrapText="1"/>
    </xf>
    <xf numFmtId="0" fontId="10" fillId="0" borderId="10" xfId="0" applyFont="1" applyBorder="1" applyAlignment="1">
      <alignment horizontal="center" wrapText="1"/>
    </xf>
    <xf numFmtId="0" fontId="9" fillId="0" borderId="8" xfId="0" applyFont="1" applyBorder="1" applyAlignment="1">
      <alignment horizontal="right" vertical="center" wrapText="1"/>
    </xf>
    <xf numFmtId="164" fontId="0" fillId="0" borderId="0" xfId="0" applyNumberFormat="1"/>
    <xf numFmtId="0" fontId="2" fillId="0" borderId="6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164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 readingOrder="1"/>
    </xf>
    <xf numFmtId="0" fontId="4" fillId="0" borderId="5" xfId="0" applyFont="1" applyBorder="1" applyAlignment="1">
      <alignment horizontal="center" vertical="center" wrapText="1" readingOrder="1"/>
    </xf>
    <xf numFmtId="0" fontId="3" fillId="0" borderId="5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S11"/>
  <sheetViews>
    <sheetView tabSelected="1" zoomScaleNormal="100" workbookViewId="0">
      <selection activeCell="D8" sqref="D8"/>
    </sheetView>
  </sheetViews>
  <sheetFormatPr defaultRowHeight="15" x14ac:dyDescent="0.25"/>
  <cols>
    <col min="1" max="1" width="3.5703125" customWidth="1"/>
    <col min="2" max="2" width="46.7109375" customWidth="1"/>
    <col min="4" max="4" width="11.7109375" customWidth="1"/>
    <col min="5" max="5" width="13.140625" customWidth="1"/>
    <col min="6" max="6" width="12.5703125" customWidth="1"/>
    <col min="7" max="7" width="10.7109375" customWidth="1"/>
    <col min="8" max="8" width="13.140625" customWidth="1"/>
    <col min="9" max="9" width="1.140625" customWidth="1"/>
    <col min="10" max="15" width="9.140625" hidden="1" customWidth="1"/>
  </cols>
  <sheetData>
    <row r="2" spans="1:19" ht="89.25" customHeight="1" x14ac:dyDescent="0.25">
      <c r="A2" s="18" t="s">
        <v>8</v>
      </c>
      <c r="B2" s="19"/>
      <c r="C2" s="19"/>
      <c r="D2" s="19"/>
      <c r="E2" s="19"/>
      <c r="F2" s="19"/>
      <c r="G2" s="19"/>
      <c r="H2" s="19"/>
    </row>
    <row r="3" spans="1:19" ht="86.25" customHeight="1" x14ac:dyDescent="0.25">
      <c r="A3" s="24" t="s">
        <v>5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6"/>
    </row>
    <row r="4" spans="1:19" ht="44.25" customHeight="1" x14ac:dyDescent="0.25">
      <c r="A4" s="17" t="s">
        <v>0</v>
      </c>
      <c r="B4" s="17" t="s">
        <v>2</v>
      </c>
      <c r="C4" s="4" t="s">
        <v>1</v>
      </c>
      <c r="D4" s="17" t="s">
        <v>7</v>
      </c>
      <c r="E4" s="17"/>
      <c r="F4" s="17"/>
      <c r="G4" s="17" t="s">
        <v>3</v>
      </c>
      <c r="H4" s="20" t="s">
        <v>6</v>
      </c>
    </row>
    <row r="5" spans="1:19" ht="15.75" customHeight="1" x14ac:dyDescent="0.25">
      <c r="A5" s="17"/>
      <c r="B5" s="17"/>
      <c r="C5" s="17" t="s">
        <v>13</v>
      </c>
      <c r="D5" s="21" t="s">
        <v>9</v>
      </c>
      <c r="E5" s="21" t="s">
        <v>10</v>
      </c>
      <c r="F5" s="21" t="s">
        <v>11</v>
      </c>
      <c r="G5" s="17"/>
      <c r="H5" s="20"/>
    </row>
    <row r="6" spans="1:19" ht="63" customHeight="1" thickBot="1" x14ac:dyDescent="0.3">
      <c r="A6" s="17"/>
      <c r="B6" s="23"/>
      <c r="C6" s="17"/>
      <c r="D6" s="22"/>
      <c r="E6" s="22"/>
      <c r="F6" s="22"/>
      <c r="G6" s="17"/>
      <c r="H6" s="20"/>
    </row>
    <row r="7" spans="1:19" ht="45.75" customHeight="1" thickBot="1" x14ac:dyDescent="0.3">
      <c r="A7" s="7">
        <v>1</v>
      </c>
      <c r="B7" s="8" t="s">
        <v>12</v>
      </c>
      <c r="C7" s="9">
        <v>13</v>
      </c>
      <c r="D7" s="10">
        <v>2142.86</v>
      </c>
      <c r="E7" s="11">
        <f>D7+1200</f>
        <v>3342.86</v>
      </c>
      <c r="F7" s="11">
        <f>D7+1540.1</f>
        <v>3682.96</v>
      </c>
      <c r="G7" s="1">
        <f t="shared" ref="G7" si="0">D7</f>
        <v>2142.86</v>
      </c>
      <c r="H7" s="2">
        <f t="shared" ref="H7" si="1">G7*C7</f>
        <v>27857.18</v>
      </c>
    </row>
    <row r="8" spans="1:19" ht="45.75" customHeight="1" thickBot="1" x14ac:dyDescent="0.3">
      <c r="A8" s="7">
        <v>2</v>
      </c>
      <c r="B8" s="8" t="s">
        <v>12</v>
      </c>
      <c r="C8" s="9">
        <v>1</v>
      </c>
      <c r="D8" s="10">
        <v>2142.8199999999997</v>
      </c>
      <c r="E8" s="11">
        <f>D8+1200</f>
        <v>3342.8199999999997</v>
      </c>
      <c r="F8" s="11">
        <f>D8+1540.1</f>
        <v>3682.9199999999996</v>
      </c>
      <c r="G8" s="1">
        <f t="shared" ref="G8" si="2">D8</f>
        <v>2142.8199999999997</v>
      </c>
      <c r="H8" s="2">
        <f t="shared" ref="H8" si="3">G8*C8</f>
        <v>2142.8199999999997</v>
      </c>
    </row>
    <row r="9" spans="1:19" ht="15.75" x14ac:dyDescent="0.25">
      <c r="A9" s="3"/>
      <c r="B9" s="13" t="s">
        <v>4</v>
      </c>
      <c r="C9" s="14"/>
      <c r="D9" s="15"/>
      <c r="E9" s="15"/>
      <c r="F9" s="15"/>
      <c r="G9" s="16"/>
      <c r="H9" s="6">
        <f>SUM(H7:H8)</f>
        <v>30000</v>
      </c>
      <c r="Q9">
        <v>30000</v>
      </c>
      <c r="S9" s="12">
        <f>Q9-H9</f>
        <v>0</v>
      </c>
    </row>
    <row r="10" spans="1:19" ht="15.75" x14ac:dyDescent="0.25">
      <c r="A10" s="5"/>
      <c r="B10" s="5"/>
      <c r="C10" s="5"/>
      <c r="D10" s="5"/>
      <c r="E10" s="5"/>
      <c r="F10" s="5"/>
      <c r="G10" s="5"/>
      <c r="H10" s="5"/>
    </row>
    <row r="11" spans="1:19" ht="15.75" x14ac:dyDescent="0.25">
      <c r="A11" s="5"/>
      <c r="B11" s="5"/>
      <c r="C11" s="5"/>
      <c r="D11" s="5"/>
      <c r="E11" s="5"/>
      <c r="F11" s="5"/>
      <c r="G11" s="5"/>
      <c r="H11" s="5"/>
    </row>
  </sheetData>
  <mergeCells count="12">
    <mergeCell ref="B9:G9"/>
    <mergeCell ref="G4:G6"/>
    <mergeCell ref="A2:H2"/>
    <mergeCell ref="H4:H6"/>
    <mergeCell ref="C5:C6"/>
    <mergeCell ref="D5:D6"/>
    <mergeCell ref="E5:E6"/>
    <mergeCell ref="F5:F6"/>
    <mergeCell ref="A4:A6"/>
    <mergeCell ref="B4:B6"/>
    <mergeCell ref="D4:F4"/>
    <mergeCell ref="A3:O3"/>
  </mergeCells>
  <pageMargins left="0.25" right="0.25" top="0.75" bottom="0.75" header="0.3" footer="0.3"/>
  <pageSetup paperSize="9"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2026-07-13T10:31:15Z</dcterms:modified>
</cp:coreProperties>
</file>