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u\shares\group\desktop\naa\контракты 2026 год\Эл.магазин\папки, уголки\"/>
    </mc:Choice>
  </mc:AlternateContent>
  <bookViews>
    <workbookView xWindow="0" yWindow="60" windowWidth="21570" windowHeight="8445"/>
  </bookViews>
  <sheets>
    <sheet name="Лист1" sheetId="1" r:id="rId1"/>
  </sheets>
  <definedNames>
    <definedName name="_xlnm.Print_Area" localSheetId="0">Лист1!$A$2:$L$48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0" i="1" l="1"/>
  <c r="L39" i="1"/>
  <c r="L37" i="1"/>
  <c r="L36" i="1"/>
  <c r="L20" i="1"/>
  <c r="L19" i="1"/>
  <c r="L18" i="1"/>
  <c r="L17" i="1"/>
  <c r="L16" i="1"/>
  <c r="I40" i="1"/>
  <c r="I39" i="1"/>
  <c r="I37" i="1"/>
  <c r="I36" i="1"/>
  <c r="I20" i="1"/>
  <c r="I19" i="1"/>
  <c r="I18" i="1"/>
  <c r="I16" i="1"/>
  <c r="I17" i="1"/>
  <c r="L41" i="1" l="1"/>
  <c r="N40" i="1"/>
  <c r="E45" i="1" l="1"/>
</calcChain>
</file>

<file path=xl/sharedStrings.xml><?xml version="1.0" encoding="utf-8"?>
<sst xmlns="http://schemas.openxmlformats.org/spreadsheetml/2006/main" count="55" uniqueCount="45">
  <si>
    <t>№ п/п</t>
  </si>
  <si>
    <t>Наименование товара</t>
  </si>
  <si>
    <t>Объем поставки товара</t>
  </si>
  <si>
    <t>Ед. изм.</t>
  </si>
  <si>
    <t>Кол-во</t>
  </si>
  <si>
    <t>Цена за ед. товара, (руб.)</t>
  </si>
  <si>
    <t>стандартное отклонение</t>
  </si>
  <si>
    <t>Коэффициент вариации</t>
  </si>
  <si>
    <t>Расчет начальной (максимальной) цены контракта</t>
  </si>
  <si>
    <r>
      <t>При расчете начальной (максимальной) цены контракта применен метод сопоставимых рыночных цен (анализа рынка)  с использованием информации, полученной в открытом доступе в информационно-телекоммуникационной сети "Интернет", в результате</t>
    </r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сбора и анализа ценовых предложений в соответствии с приказом Министерства экономического развития Российской Федерации  от 02,10,2013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</t>
    </r>
  </si>
  <si>
    <t>руб.</t>
  </si>
  <si>
    <t>Итого:</t>
  </si>
  <si>
    <t>Приложение №2 к извещению</t>
  </si>
  <si>
    <t>Информация взята с сайтов: www.komus.ru.       www.officemag.ru.     www.spb.vseinstrumenti.ru.</t>
  </si>
  <si>
    <t xml:space="preserve">Заведующий  отделом  по обслуживанию зданий-                                                                           работник контрактной службы   </t>
  </si>
  <si>
    <t>А.В.Ладыгин</t>
  </si>
  <si>
    <t>Преднльная цена по распоряжению Комитета по государственному заказу Санкт-Петербурга от 31.05.2018 N 100-р (ред. от 30.11.2022 п. 647)</t>
  </si>
  <si>
    <t>Наименьшая цена, (руб.)</t>
  </si>
  <si>
    <t>При расчете начальной (максимальной) цены контракта выбрана минимальная цена оказания услуги.</t>
  </si>
  <si>
    <t xml:space="preserve">1. </t>
  </si>
  <si>
    <t>2.</t>
  </si>
  <si>
    <t>3.</t>
  </si>
  <si>
    <t>4.</t>
  </si>
  <si>
    <t>5.</t>
  </si>
  <si>
    <t>6.</t>
  </si>
  <si>
    <t>7.</t>
  </si>
  <si>
    <t>шт.</t>
  </si>
  <si>
    <t xml:space="preserve">Распоряжене Комитета по государственному заказу Санкт-Петербурга от 31 мая 2018 г.                 № 100-р </t>
  </si>
  <si>
    <t>Начальная (максимальная) цена Контракта, руб.</t>
  </si>
  <si>
    <t>9.</t>
  </si>
  <si>
    <t>ОКПД 2: 17.23.13.193 -- Папки и обложки из бумаги или картона</t>
  </si>
  <si>
    <t>ОКПД 2: 17.23.13.130 - Скоросшиватели (папки) из бумаги или картона</t>
  </si>
  <si>
    <t>ОКПД 2: 22.29.25.000 - Принадлежности канцелярские или школьные пластмассовые</t>
  </si>
  <si>
    <t>КТРУ: 22.29.25.000-00000010 - Папка пластиковая</t>
  </si>
  <si>
    <t xml:space="preserve">Поставщик №1
вх. № 26-26/162-п от 18.05.2026
</t>
  </si>
  <si>
    <t xml:space="preserve">Поставщик №2
вх. № 26-26/163-п от 18.05.2026
</t>
  </si>
  <si>
    <t xml:space="preserve">Поставщик №3
вх. № 26-26/164-п от 18.05.2026 
</t>
  </si>
  <si>
    <t>Папка на резинке</t>
  </si>
  <si>
    <t>Папка для бумаг с  завязками</t>
  </si>
  <si>
    <t>Папка уголок</t>
  </si>
  <si>
    <t>Подвесная папка (25 шт. в упаковке)</t>
  </si>
  <si>
    <t>упак.</t>
  </si>
  <si>
    <t>Папка на кольцах</t>
  </si>
  <si>
    <t>Папка регистратор</t>
  </si>
  <si>
    <t>Поставка канцелярских товаров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</si>
</sst>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43" fontId="3" fillId="0" borderId="0" xfId="0" applyNumberFormat="1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2" applyNumberFormat="1" applyFont="1" applyBorder="1" applyAlignment="1">
      <alignment horizontal="center" vertical="center" wrapText="1"/>
    </xf>
    <xf numFmtId="2" fontId="2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/>
    <xf numFmtId="2" fontId="2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topLeftCell="A2" workbookViewId="0">
      <selection activeCell="A8" sqref="A8:L8"/>
    </sheetView>
  </sheetViews>
  <sheetFormatPr defaultRowHeight="15.75" x14ac:dyDescent="0.25"/>
  <cols>
    <col min="1" max="1" width="6.85546875" style="4" customWidth="1"/>
    <col min="2" max="2" width="20.140625" style="4" customWidth="1"/>
    <col min="3" max="3" width="7" style="4" customWidth="1"/>
    <col min="4" max="4" width="7.42578125" style="4" customWidth="1"/>
    <col min="5" max="5" width="15.7109375" style="4" customWidth="1"/>
    <col min="6" max="6" width="17.85546875" style="4" customWidth="1"/>
    <col min="7" max="7" width="16" style="4" customWidth="1"/>
    <col min="8" max="8" width="17.140625" style="4" customWidth="1"/>
    <col min="9" max="9" width="14" style="4" customWidth="1"/>
    <col min="10" max="10" width="21.7109375" style="4" hidden="1" customWidth="1"/>
    <col min="11" max="11" width="14.140625" style="4" customWidth="1"/>
    <col min="12" max="12" width="21.85546875" style="4" customWidth="1"/>
    <col min="13" max="13" width="9.140625" style="4"/>
    <col min="14" max="14" width="15.28515625" style="4" hidden="1" customWidth="1"/>
    <col min="15" max="15" width="16.28515625" style="4" customWidth="1"/>
    <col min="16" max="16384" width="9.140625" style="4"/>
  </cols>
  <sheetData>
    <row r="1" spans="1:14" hidden="1" x14ac:dyDescent="0.25">
      <c r="I1" s="41" t="s">
        <v>12</v>
      </c>
      <c r="J1" s="41"/>
      <c r="K1" s="41"/>
      <c r="L1" s="41"/>
    </row>
    <row r="2" spans="1:14" ht="20.25" x14ac:dyDescent="0.25">
      <c r="A2" s="49" t="s">
        <v>44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4" ht="14.25" customHeight="1" x14ac:dyDescent="0.25">
      <c r="A3" s="50" t="s">
        <v>8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4" hidden="1" x14ac:dyDescent="0.25">
      <c r="A4" s="7"/>
      <c r="B4"/>
      <c r="C4"/>
      <c r="D4"/>
    </row>
    <row r="5" spans="1:14" x14ac:dyDescent="0.25">
      <c r="A5" s="52" t="s">
        <v>30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</row>
    <row r="6" spans="1:14" hidden="1" x14ac:dyDescent="0.25">
      <c r="A6" s="52" t="s">
        <v>31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</row>
    <row r="7" spans="1:14" x14ac:dyDescent="0.25">
      <c r="A7" s="52" t="s">
        <v>32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</row>
    <row r="8" spans="1:14" x14ac:dyDescent="0.25">
      <c r="A8" s="52" t="s">
        <v>33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</row>
    <row r="9" spans="1:14" x14ac:dyDescent="0.25">
      <c r="A9" s="26"/>
      <c r="B9" s="26"/>
      <c r="C9" s="27"/>
      <c r="D9" s="27"/>
      <c r="E9" s="27"/>
      <c r="F9" s="27"/>
      <c r="G9" s="27"/>
      <c r="H9" s="22"/>
      <c r="I9" s="22"/>
      <c r="J9" s="22"/>
      <c r="K9" s="22"/>
      <c r="L9" s="22"/>
    </row>
    <row r="10" spans="1:14" x14ac:dyDescent="0.25">
      <c r="A10" s="50"/>
      <c r="B10" s="50"/>
      <c r="C10" s="51"/>
      <c r="D10" s="51"/>
      <c r="E10" s="51"/>
      <c r="F10" s="51"/>
      <c r="G10" s="51"/>
      <c r="H10" s="51"/>
      <c r="I10" s="51"/>
      <c r="J10" s="51"/>
      <c r="K10" s="51"/>
      <c r="L10" s="51"/>
    </row>
    <row r="11" spans="1:14" ht="25.5" customHeight="1" x14ac:dyDescent="0.25">
      <c r="A11" s="35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</row>
    <row r="12" spans="1:14" hidden="1" x14ac:dyDescent="0.25">
      <c r="A12" s="42"/>
      <c r="B12" s="36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</row>
    <row r="13" spans="1:14" ht="45" customHeight="1" x14ac:dyDescent="0.25">
      <c r="A13" s="34" t="s">
        <v>0</v>
      </c>
      <c r="B13" s="34" t="s">
        <v>1</v>
      </c>
      <c r="C13" s="34" t="s">
        <v>2</v>
      </c>
      <c r="D13" s="34"/>
      <c r="E13" s="34" t="s">
        <v>5</v>
      </c>
      <c r="F13" s="34"/>
      <c r="G13" s="34"/>
      <c r="H13" s="37" t="s">
        <v>27</v>
      </c>
      <c r="I13" s="34" t="s">
        <v>17</v>
      </c>
      <c r="J13" s="34" t="s">
        <v>16</v>
      </c>
      <c r="K13" s="34" t="s">
        <v>7</v>
      </c>
      <c r="L13" s="34" t="s">
        <v>28</v>
      </c>
      <c r="N13" s="37" t="s">
        <v>6</v>
      </c>
    </row>
    <row r="14" spans="1:14" x14ac:dyDescent="0.25">
      <c r="A14" s="34"/>
      <c r="B14" s="34"/>
      <c r="C14" s="34" t="s">
        <v>3</v>
      </c>
      <c r="D14" s="34" t="s">
        <v>4</v>
      </c>
      <c r="E14" s="37" t="s">
        <v>34</v>
      </c>
      <c r="F14" s="37" t="s">
        <v>35</v>
      </c>
      <c r="G14" s="44" t="s">
        <v>36</v>
      </c>
      <c r="H14" s="39"/>
      <c r="I14" s="34"/>
      <c r="J14" s="34"/>
      <c r="K14" s="34"/>
      <c r="L14" s="34"/>
      <c r="N14" s="39"/>
    </row>
    <row r="15" spans="1:14" ht="84.75" customHeight="1" x14ac:dyDescent="0.25">
      <c r="A15" s="34"/>
      <c r="B15" s="34"/>
      <c r="C15" s="34"/>
      <c r="D15" s="34"/>
      <c r="E15" s="38"/>
      <c r="F15" s="38"/>
      <c r="G15" s="45"/>
      <c r="H15" s="38"/>
      <c r="I15" s="34"/>
      <c r="J15" s="34"/>
      <c r="K15" s="34"/>
      <c r="L15" s="34"/>
      <c r="N15" s="38"/>
    </row>
    <row r="16" spans="1:14" ht="96.75" customHeight="1" x14ac:dyDescent="0.25">
      <c r="A16" s="15" t="s">
        <v>19</v>
      </c>
      <c r="B16" s="18" t="s">
        <v>37</v>
      </c>
      <c r="C16" s="15">
        <v>190</v>
      </c>
      <c r="D16" s="15" t="s">
        <v>26</v>
      </c>
      <c r="E16" s="19">
        <v>145.5</v>
      </c>
      <c r="F16" s="19">
        <v>144</v>
      </c>
      <c r="G16" s="29">
        <v>140</v>
      </c>
      <c r="H16" s="32"/>
      <c r="I16" s="19">
        <f t="shared" ref="I16:I20" si="0">G16</f>
        <v>140</v>
      </c>
      <c r="J16" s="15"/>
      <c r="K16" s="15">
        <v>1.98</v>
      </c>
      <c r="L16" s="19">
        <f t="shared" ref="L16:L40" si="1">I16*C16</f>
        <v>26600</v>
      </c>
      <c r="N16" s="17"/>
    </row>
    <row r="17" spans="1:14" ht="84.75" customHeight="1" x14ac:dyDescent="0.25">
      <c r="A17" s="15" t="s">
        <v>20</v>
      </c>
      <c r="B17" s="18" t="s">
        <v>38</v>
      </c>
      <c r="C17" s="15">
        <v>1500</v>
      </c>
      <c r="D17" s="15" t="s">
        <v>26</v>
      </c>
      <c r="E17" s="19">
        <v>30.2</v>
      </c>
      <c r="F17" s="19">
        <v>30</v>
      </c>
      <c r="G17" s="29">
        <v>29</v>
      </c>
      <c r="H17" s="16"/>
      <c r="I17" s="19">
        <f t="shared" si="0"/>
        <v>29</v>
      </c>
      <c r="J17" s="15"/>
      <c r="K17" s="15">
        <v>2.15</v>
      </c>
      <c r="L17" s="19">
        <f t="shared" si="1"/>
        <v>43500</v>
      </c>
      <c r="N17" s="17"/>
    </row>
    <row r="18" spans="1:14" ht="84.75" customHeight="1" x14ac:dyDescent="0.25">
      <c r="A18" s="15" t="s">
        <v>21</v>
      </c>
      <c r="B18" s="18" t="s">
        <v>39</v>
      </c>
      <c r="C18" s="15">
        <v>500</v>
      </c>
      <c r="D18" s="15" t="s">
        <v>26</v>
      </c>
      <c r="E18" s="19">
        <v>17.5</v>
      </c>
      <c r="F18" s="19">
        <v>17</v>
      </c>
      <c r="G18" s="29">
        <v>15</v>
      </c>
      <c r="H18" s="16">
        <v>17.66</v>
      </c>
      <c r="I18" s="19">
        <f t="shared" si="0"/>
        <v>15</v>
      </c>
      <c r="J18" s="15"/>
      <c r="K18" s="19">
        <v>8</v>
      </c>
      <c r="L18" s="19">
        <f t="shared" si="1"/>
        <v>7500</v>
      </c>
      <c r="N18" s="17"/>
    </row>
    <row r="19" spans="1:14" ht="84.75" customHeight="1" x14ac:dyDescent="0.25">
      <c r="A19" s="15" t="s">
        <v>22</v>
      </c>
      <c r="B19" s="18" t="s">
        <v>39</v>
      </c>
      <c r="C19" s="15">
        <v>500</v>
      </c>
      <c r="D19" s="15" t="s">
        <v>26</v>
      </c>
      <c r="E19" s="19">
        <v>17.5</v>
      </c>
      <c r="F19" s="19">
        <v>17</v>
      </c>
      <c r="G19" s="29">
        <v>15</v>
      </c>
      <c r="H19" s="16">
        <v>17.66</v>
      </c>
      <c r="I19" s="19">
        <f t="shared" si="0"/>
        <v>15</v>
      </c>
      <c r="J19" s="15"/>
      <c r="K19" s="19">
        <v>8</v>
      </c>
      <c r="L19" s="19">
        <f t="shared" si="1"/>
        <v>7500</v>
      </c>
      <c r="N19" s="17"/>
    </row>
    <row r="20" spans="1:14" ht="84.75" customHeight="1" x14ac:dyDescent="0.25">
      <c r="A20" s="15" t="s">
        <v>23</v>
      </c>
      <c r="B20" s="18" t="s">
        <v>39</v>
      </c>
      <c r="C20" s="15">
        <v>500</v>
      </c>
      <c r="D20" s="15" t="s">
        <v>26</v>
      </c>
      <c r="E20" s="19">
        <v>17.5</v>
      </c>
      <c r="F20" s="19">
        <v>17</v>
      </c>
      <c r="G20" s="29">
        <v>15</v>
      </c>
      <c r="H20" s="16">
        <v>17.66</v>
      </c>
      <c r="I20" s="19">
        <f t="shared" si="0"/>
        <v>15</v>
      </c>
      <c r="J20" s="15"/>
      <c r="K20" s="19">
        <v>8</v>
      </c>
      <c r="L20" s="19">
        <f t="shared" si="1"/>
        <v>7500</v>
      </c>
      <c r="N20" s="17"/>
    </row>
    <row r="21" spans="1:14" ht="84.75" hidden="1" customHeight="1" x14ac:dyDescent="0.25">
      <c r="A21" s="15"/>
      <c r="B21" s="18"/>
      <c r="C21" s="15"/>
      <c r="D21" s="15"/>
      <c r="E21" s="23"/>
      <c r="F21" s="23"/>
      <c r="G21" s="30"/>
      <c r="H21" s="24"/>
      <c r="I21" s="19"/>
      <c r="J21" s="15"/>
      <c r="K21" s="19"/>
      <c r="L21" s="19"/>
      <c r="N21" s="17"/>
    </row>
    <row r="22" spans="1:14" ht="84.75" hidden="1" customHeight="1" x14ac:dyDescent="0.25">
      <c r="A22" s="15"/>
      <c r="B22" s="18"/>
      <c r="C22" s="15"/>
      <c r="D22" s="15"/>
      <c r="E22" s="19"/>
      <c r="F22" s="19"/>
      <c r="G22" s="29"/>
      <c r="H22" s="21"/>
      <c r="I22" s="19"/>
      <c r="J22" s="15"/>
      <c r="K22" s="19"/>
      <c r="L22" s="19"/>
      <c r="N22" s="17"/>
    </row>
    <row r="23" spans="1:14" ht="84.75" hidden="1" customHeight="1" x14ac:dyDescent="0.25">
      <c r="A23" s="20"/>
      <c r="B23" s="18"/>
      <c r="C23" s="20"/>
      <c r="D23" s="20"/>
      <c r="E23" s="19"/>
      <c r="F23" s="19"/>
      <c r="G23" s="29"/>
      <c r="H23" s="25"/>
      <c r="I23" s="19"/>
      <c r="J23" s="20"/>
      <c r="K23" s="20"/>
      <c r="L23" s="19"/>
      <c r="N23" s="17"/>
    </row>
    <row r="24" spans="1:14" ht="84.75" hidden="1" customHeight="1" x14ac:dyDescent="0.25">
      <c r="A24" s="28"/>
      <c r="B24" s="18"/>
      <c r="C24" s="28"/>
      <c r="D24" s="28"/>
      <c r="E24" s="19"/>
      <c r="F24" s="19"/>
      <c r="G24" s="29"/>
      <c r="H24" s="25"/>
      <c r="I24" s="19"/>
      <c r="J24" s="28"/>
      <c r="K24" s="28"/>
      <c r="L24" s="19"/>
      <c r="N24" s="17"/>
    </row>
    <row r="25" spans="1:14" ht="84.75" hidden="1" customHeight="1" x14ac:dyDescent="0.25">
      <c r="A25" s="28"/>
      <c r="B25" s="18"/>
      <c r="C25" s="28"/>
      <c r="D25" s="28"/>
      <c r="E25" s="19"/>
      <c r="F25" s="19"/>
      <c r="G25" s="29"/>
      <c r="H25" s="25"/>
      <c r="I25" s="19"/>
      <c r="J25" s="28"/>
      <c r="K25" s="28"/>
      <c r="L25" s="19"/>
      <c r="N25" s="17"/>
    </row>
    <row r="26" spans="1:14" ht="84.75" hidden="1" customHeight="1" x14ac:dyDescent="0.25">
      <c r="A26" s="28"/>
      <c r="B26" s="18"/>
      <c r="C26" s="28"/>
      <c r="D26" s="28"/>
      <c r="E26" s="19"/>
      <c r="F26" s="19"/>
      <c r="G26" s="29"/>
      <c r="H26" s="25"/>
      <c r="I26" s="19"/>
      <c r="J26" s="28"/>
      <c r="K26" s="28"/>
      <c r="L26" s="19"/>
      <c r="N26" s="17"/>
    </row>
    <row r="27" spans="1:14" ht="84.75" hidden="1" customHeight="1" x14ac:dyDescent="0.25">
      <c r="A27" s="28"/>
      <c r="B27" s="18"/>
      <c r="C27" s="28"/>
      <c r="D27" s="28"/>
      <c r="E27" s="19"/>
      <c r="F27" s="19"/>
      <c r="G27" s="29"/>
      <c r="H27" s="25"/>
      <c r="I27" s="19"/>
      <c r="J27" s="28"/>
      <c r="K27" s="28"/>
      <c r="L27" s="19"/>
      <c r="N27" s="17"/>
    </row>
    <row r="28" spans="1:14" ht="84.75" hidden="1" customHeight="1" x14ac:dyDescent="0.25">
      <c r="A28" s="28"/>
      <c r="B28" s="18"/>
      <c r="C28" s="28"/>
      <c r="D28" s="28"/>
      <c r="E28" s="19"/>
      <c r="F28" s="19"/>
      <c r="G28" s="29"/>
      <c r="H28" s="25"/>
      <c r="I28" s="19"/>
      <c r="J28" s="28"/>
      <c r="K28" s="28"/>
      <c r="L28" s="19"/>
      <c r="N28" s="17"/>
    </row>
    <row r="29" spans="1:14" ht="84.75" hidden="1" customHeight="1" x14ac:dyDescent="0.25">
      <c r="A29" s="28"/>
      <c r="B29" s="18"/>
      <c r="C29" s="28"/>
      <c r="D29" s="28"/>
      <c r="E29" s="19"/>
      <c r="F29" s="19"/>
      <c r="G29" s="29"/>
      <c r="H29" s="25"/>
      <c r="I29" s="19"/>
      <c r="J29" s="28"/>
      <c r="K29" s="28"/>
      <c r="L29" s="19"/>
      <c r="N29" s="17"/>
    </row>
    <row r="30" spans="1:14" ht="84.75" hidden="1" customHeight="1" x14ac:dyDescent="0.25">
      <c r="A30" s="28"/>
      <c r="B30" s="18"/>
      <c r="C30" s="28"/>
      <c r="D30" s="28"/>
      <c r="E30" s="19"/>
      <c r="F30" s="19"/>
      <c r="G30" s="29"/>
      <c r="H30" s="25"/>
      <c r="I30" s="19"/>
      <c r="J30" s="28"/>
      <c r="K30" s="28"/>
      <c r="L30" s="19"/>
      <c r="N30" s="17"/>
    </row>
    <row r="31" spans="1:14" ht="84.75" hidden="1" customHeight="1" x14ac:dyDescent="0.25">
      <c r="A31" s="28"/>
      <c r="B31" s="18"/>
      <c r="C31" s="28"/>
      <c r="D31" s="28"/>
      <c r="E31" s="19"/>
      <c r="F31" s="19"/>
      <c r="G31" s="29"/>
      <c r="H31" s="25"/>
      <c r="I31" s="19"/>
      <c r="J31" s="28"/>
      <c r="K31" s="28"/>
      <c r="L31" s="19"/>
      <c r="N31" s="17"/>
    </row>
    <row r="32" spans="1:14" ht="84.75" hidden="1" customHeight="1" x14ac:dyDescent="0.25">
      <c r="A32" s="28"/>
      <c r="B32" s="18"/>
      <c r="C32" s="28"/>
      <c r="D32" s="28"/>
      <c r="E32" s="19"/>
      <c r="F32" s="19"/>
      <c r="G32" s="29"/>
      <c r="H32" s="25"/>
      <c r="I32" s="19"/>
      <c r="J32" s="28"/>
      <c r="K32" s="28"/>
      <c r="L32" s="19"/>
      <c r="N32" s="17"/>
    </row>
    <row r="33" spans="1:14" ht="84.75" hidden="1" customHeight="1" x14ac:dyDescent="0.25">
      <c r="A33" s="28"/>
      <c r="B33" s="18"/>
      <c r="C33" s="28"/>
      <c r="D33" s="28"/>
      <c r="E33" s="19"/>
      <c r="F33" s="19"/>
      <c r="G33" s="29"/>
      <c r="H33" s="25"/>
      <c r="I33" s="19"/>
      <c r="J33" s="28"/>
      <c r="K33" s="28"/>
      <c r="L33" s="19"/>
      <c r="N33" s="17"/>
    </row>
    <row r="34" spans="1:14" ht="84.75" hidden="1" customHeight="1" x14ac:dyDescent="0.25">
      <c r="A34" s="28"/>
      <c r="B34" s="18"/>
      <c r="C34" s="28"/>
      <c r="D34" s="28"/>
      <c r="E34" s="19"/>
      <c r="F34" s="19"/>
      <c r="G34" s="29"/>
      <c r="H34" s="25"/>
      <c r="I34" s="19"/>
      <c r="J34" s="28"/>
      <c r="K34" s="28"/>
      <c r="L34" s="19"/>
      <c r="N34" s="17"/>
    </row>
    <row r="35" spans="1:14" ht="84.75" hidden="1" customHeight="1" x14ac:dyDescent="0.25">
      <c r="A35" s="28"/>
      <c r="B35" s="18"/>
      <c r="C35" s="28"/>
      <c r="D35" s="28"/>
      <c r="E35" s="19"/>
      <c r="F35" s="19"/>
      <c r="G35" s="29"/>
      <c r="H35" s="25"/>
      <c r="I35" s="19"/>
      <c r="J35" s="28"/>
      <c r="K35" s="28"/>
      <c r="L35" s="19"/>
      <c r="N35" s="17"/>
    </row>
    <row r="36" spans="1:14" ht="84.75" customHeight="1" x14ac:dyDescent="0.25">
      <c r="A36" s="28" t="s">
        <v>24</v>
      </c>
      <c r="B36" s="18" t="s">
        <v>40</v>
      </c>
      <c r="C36" s="28">
        <v>1</v>
      </c>
      <c r="D36" s="28" t="s">
        <v>41</v>
      </c>
      <c r="E36" s="19">
        <v>3820</v>
      </c>
      <c r="F36" s="19">
        <v>3815</v>
      </c>
      <c r="G36" s="29">
        <v>3800</v>
      </c>
      <c r="H36" s="25"/>
      <c r="I36" s="19">
        <f t="shared" ref="I36:I40" si="2">G36</f>
        <v>3800</v>
      </c>
      <c r="J36" s="28"/>
      <c r="K36" s="28">
        <v>0.27</v>
      </c>
      <c r="L36" s="19">
        <f t="shared" si="1"/>
        <v>3800</v>
      </c>
      <c r="N36" s="17"/>
    </row>
    <row r="37" spans="1:14" ht="84.75" customHeight="1" x14ac:dyDescent="0.25">
      <c r="A37" s="28" t="s">
        <v>25</v>
      </c>
      <c r="B37" s="18" t="s">
        <v>40</v>
      </c>
      <c r="C37" s="28">
        <v>1</v>
      </c>
      <c r="D37" s="28" t="s">
        <v>41</v>
      </c>
      <c r="E37" s="19">
        <v>3822</v>
      </c>
      <c r="F37" s="19">
        <v>3820</v>
      </c>
      <c r="G37" s="29">
        <v>3800</v>
      </c>
      <c r="H37" s="25"/>
      <c r="I37" s="19">
        <f t="shared" si="2"/>
        <v>3800</v>
      </c>
      <c r="J37" s="28"/>
      <c r="K37" s="28">
        <v>0.32</v>
      </c>
      <c r="L37" s="19">
        <f t="shared" si="1"/>
        <v>3800</v>
      </c>
      <c r="N37" s="17"/>
    </row>
    <row r="38" spans="1:14" ht="84.75" hidden="1" customHeight="1" x14ac:dyDescent="0.25">
      <c r="A38" s="28"/>
      <c r="B38" s="18"/>
      <c r="C38" s="28"/>
      <c r="D38" s="28"/>
      <c r="E38" s="19"/>
      <c r="F38" s="19"/>
      <c r="G38" s="29"/>
      <c r="H38" s="25"/>
      <c r="I38" s="19"/>
      <c r="J38" s="28"/>
      <c r="K38" s="28"/>
      <c r="L38" s="19"/>
      <c r="N38" s="17"/>
    </row>
    <row r="39" spans="1:14" ht="84.75" customHeight="1" x14ac:dyDescent="0.25">
      <c r="A39" s="28">
        <v>8</v>
      </c>
      <c r="B39" s="18" t="s">
        <v>42</v>
      </c>
      <c r="C39" s="28">
        <v>3</v>
      </c>
      <c r="D39" s="28" t="s">
        <v>26</v>
      </c>
      <c r="E39" s="19">
        <v>680</v>
      </c>
      <c r="F39" s="19">
        <v>677</v>
      </c>
      <c r="G39" s="29">
        <v>670</v>
      </c>
      <c r="H39" s="25"/>
      <c r="I39" s="19">
        <f t="shared" si="2"/>
        <v>670</v>
      </c>
      <c r="J39" s="28"/>
      <c r="K39" s="28">
        <v>0.76</v>
      </c>
      <c r="L39" s="19">
        <f t="shared" si="1"/>
        <v>2010</v>
      </c>
      <c r="N39" s="17"/>
    </row>
    <row r="40" spans="1:14" ht="81" customHeight="1" x14ac:dyDescent="0.25">
      <c r="A40" s="12" t="s">
        <v>29</v>
      </c>
      <c r="B40" s="18" t="s">
        <v>43</v>
      </c>
      <c r="C40" s="5">
        <v>3</v>
      </c>
      <c r="D40" s="12" t="s">
        <v>26</v>
      </c>
      <c r="E40" s="3">
        <v>1123.5</v>
      </c>
      <c r="F40" s="3">
        <v>1125</v>
      </c>
      <c r="G40" s="31">
        <v>1110</v>
      </c>
      <c r="H40" s="25"/>
      <c r="I40" s="3">
        <f t="shared" si="2"/>
        <v>1110</v>
      </c>
      <c r="J40" s="3">
        <v>3614.8</v>
      </c>
      <c r="K40" s="13">
        <v>0.73</v>
      </c>
      <c r="L40" s="33">
        <f t="shared" si="1"/>
        <v>3330</v>
      </c>
      <c r="N40" s="4">
        <f>STDEV(E40:G40)</f>
        <v>8.2613558209291522</v>
      </c>
    </row>
    <row r="41" spans="1:14" x14ac:dyDescent="0.25">
      <c r="A41" s="46" t="s">
        <v>11</v>
      </c>
      <c r="B41" s="47"/>
      <c r="C41" s="47"/>
      <c r="D41" s="47"/>
      <c r="E41" s="47"/>
      <c r="F41" s="47"/>
      <c r="G41" s="47"/>
      <c r="H41" s="47"/>
      <c r="I41" s="47"/>
      <c r="J41" s="47"/>
      <c r="K41" s="48"/>
      <c r="L41" s="6">
        <f>SUM(L16:L40)</f>
        <v>105540</v>
      </c>
    </row>
    <row r="42" spans="1:14" ht="93" hidden="1" customHeight="1" x14ac:dyDescent="0.25">
      <c r="A42" s="43" t="s">
        <v>9</v>
      </c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</row>
    <row r="43" spans="1:14" x14ac:dyDescent="0.25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4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4" ht="72.75" customHeight="1" x14ac:dyDescent="0.25">
      <c r="A45" s="43" t="s">
        <v>18</v>
      </c>
      <c r="B45" s="43"/>
      <c r="C45" s="43"/>
      <c r="D45" s="43"/>
      <c r="E45" s="9">
        <f>L41</f>
        <v>105540</v>
      </c>
      <c r="F45" s="8" t="s">
        <v>10</v>
      </c>
      <c r="G45" s="8"/>
      <c r="H45" s="8"/>
      <c r="I45" s="8"/>
      <c r="J45" s="8"/>
      <c r="K45" s="8"/>
      <c r="L45" s="8"/>
    </row>
    <row r="46" spans="1:14" ht="15.75" customHeight="1" x14ac:dyDescent="0.25">
      <c r="A46" s="11"/>
      <c r="B46" s="11"/>
      <c r="C46" s="11"/>
      <c r="D46" s="11"/>
      <c r="E46" s="9"/>
      <c r="F46" s="8"/>
      <c r="G46" s="8"/>
      <c r="H46" s="8"/>
      <c r="I46" s="8"/>
      <c r="J46" s="8"/>
      <c r="K46" s="8"/>
      <c r="L46" s="8"/>
    </row>
    <row r="47" spans="1:14" ht="30" hidden="1" customHeight="1" x14ac:dyDescent="0.25">
      <c r="A47" s="40" t="s">
        <v>13</v>
      </c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</row>
    <row r="48" spans="1:14" ht="33.75" customHeight="1" x14ac:dyDescent="0.25">
      <c r="A48" s="43" t="s">
        <v>14</v>
      </c>
      <c r="B48" s="43"/>
      <c r="C48" s="43"/>
      <c r="D48" s="43"/>
      <c r="E48" s="43"/>
      <c r="F48" s="43"/>
      <c r="G48" s="2"/>
      <c r="H48" s="2"/>
      <c r="I48" s="2"/>
      <c r="J48" s="2"/>
      <c r="K48" s="2"/>
      <c r="L48" s="10" t="s">
        <v>15</v>
      </c>
    </row>
    <row r="49" spans="12:12" x14ac:dyDescent="0.25">
      <c r="L49" s="14"/>
    </row>
  </sheetData>
  <mergeCells count="32">
    <mergeCell ref="A10:B10"/>
    <mergeCell ref="C10:L10"/>
    <mergeCell ref="A5:M5"/>
    <mergeCell ref="A6:L6"/>
    <mergeCell ref="A7:L7"/>
    <mergeCell ref="A8:L8"/>
    <mergeCell ref="A47:L47"/>
    <mergeCell ref="I1:L1"/>
    <mergeCell ref="A12:B12"/>
    <mergeCell ref="C12:N12"/>
    <mergeCell ref="A48:F48"/>
    <mergeCell ref="N13:N15"/>
    <mergeCell ref="F14:F15"/>
    <mergeCell ref="G14:G15"/>
    <mergeCell ref="A41:K41"/>
    <mergeCell ref="A2:L2"/>
    <mergeCell ref="A3:L3"/>
    <mergeCell ref="A42:L42"/>
    <mergeCell ref="A45:D45"/>
    <mergeCell ref="C13:D13"/>
    <mergeCell ref="E13:G13"/>
    <mergeCell ref="I13:I15"/>
    <mergeCell ref="A13:A15"/>
    <mergeCell ref="B13:B15"/>
    <mergeCell ref="J13:J15"/>
    <mergeCell ref="A11:N11"/>
    <mergeCell ref="K13:K15"/>
    <mergeCell ref="L13:L15"/>
    <mergeCell ref="C14:C15"/>
    <mergeCell ref="D14:D15"/>
    <mergeCell ref="E14:E15"/>
    <mergeCell ref="H13:H15"/>
  </mergeCells>
  <printOptions horizontalCentered="1"/>
  <pageMargins left="3.937007874015748E-2" right="0.23622047244094491" top="0.15748031496062992" bottom="0.15748031496062992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Ладыгин Алексей Валерьевич</dc:creator>
  <cp:lastModifiedBy>Науменко Анастасия Александровна</cp:lastModifiedBy>
  <cp:lastPrinted>2026-05-18T09:36:55Z</cp:lastPrinted>
  <dcterms:created xsi:type="dcterms:W3CDTF">2022-01-19T12:57:25Z</dcterms:created>
  <dcterms:modified xsi:type="dcterms:W3CDTF">2026-06-11T07:22:29Z</dcterms:modified>
</cp:coreProperties>
</file>