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rasevichNV\Desktop\1 ЗАКУПКИ СОВМЕСТНЫЕ\2027 УУТЭ 2027-20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L13" i="1" l="1"/>
  <c r="L12" i="1"/>
  <c r="L14" i="1" l="1"/>
  <c r="G13" i="1"/>
  <c r="F13" i="1"/>
  <c r="G12" i="1"/>
  <c r="F12" i="1"/>
  <c r="H12" i="1" l="1"/>
  <c r="H13" i="1"/>
</calcChain>
</file>

<file path=xl/sharedStrings.xml><?xml version="1.0" encoding="utf-8"?>
<sst xmlns="http://schemas.openxmlformats.org/spreadsheetml/2006/main" count="23" uniqueCount="22">
  <si>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</si>
  <si>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</si>
  <si>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</si>
  <si>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</si>
  <si>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</si>
  <si>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</si>
  <si>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</si>
  <si>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</si>
  <si>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</si>
  <si>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</si>
  <si>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</si>
  <si>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</si>
  <si>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</si>
  <si>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Техническое обслуживание узла учета тепловой энергии</t>
  </si>
  <si>
    <t>Выполнение работ по техническому обслуживанию 1 УУТЭ в здании в 2027 г.</t>
  </si>
  <si>
    <t>Выполнение работ по техническому обслуживанию 1 УУТЭ в здании в 2028 г.</t>
  </si>
  <si>
    <t>Единица измерения</t>
  </si>
  <si>
    <t>месяц</t>
  </si>
  <si>
    <t xml:space="preserve">Минимальная цена, руб. </t>
  </si>
  <si>
    <t>Количество</t>
  </si>
  <si>
    <r>
      <rPr>
        <b/>
        <sz val="11"/>
        <rFont val="Times New Roman"/>
        <family val="1"/>
        <charset val="204"/>
      </rPr>
      <t>Учреждение:</t>
    </r>
    <r>
      <rPr>
        <sz val="11"/>
        <rFont val="Times New Roman"/>
        <family val="1"/>
        <charset val="204"/>
      </rPr>
      <t xml:space="preserve">  ГБДОУ детский сад № 31 комбинированного вида Калининского района Санкт-Петербурга</t>
    </r>
  </si>
  <si>
    <r>
      <t xml:space="preserve">Используемый метод определения начальной максимальной цены: </t>
    </r>
    <r>
      <rPr>
        <b/>
        <sz val="11"/>
        <rFont val="Times New Roman"/>
        <family val="1"/>
        <charset val="204"/>
      </rPr>
      <t xml:space="preserve">сопоставимых рыночных цен (анализа рынка)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</si>
</sst>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8" fillId="2" borderId="0">
      <alignment horizontal="right" vertical="center"/>
    </xf>
    <xf numFmtId="0" fontId="9" fillId="2" borderId="0">
      <alignment horizontal="left" vertical="center"/>
    </xf>
    <xf numFmtId="0" fontId="4" fillId="0" borderId="0"/>
    <xf numFmtId="0" fontId="5" fillId="0" borderId="0"/>
    <xf numFmtId="0" fontId="11" fillId="0" borderId="0"/>
    <xf numFmtId="0" fontId="5" fillId="0" borderId="0"/>
    <xf numFmtId="0" fontId="6" fillId="0" borderId="0"/>
    <xf numFmtId="0" fontId="12" fillId="0" borderId="0"/>
    <xf numFmtId="0" fontId="5" fillId="0" borderId="0"/>
    <xf numFmtId="0" fontId="10" fillId="0" borderId="0"/>
    <xf numFmtId="9" fontId="7" fillId="0" borderId="0" applyFont="0" applyFill="0" applyBorder="0" applyAlignment="0" applyProtection="0"/>
    <xf numFmtId="9" fontId="11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3" fillId="3" borderId="0" xfId="0" applyFont="1" applyFill="1" applyAlignment="1">
      <alignment horizontal="center" vertical="center" wrapText="1"/>
    </xf>
    <xf numFmtId="0" fontId="13" fillId="3" borderId="0" xfId="0" applyFont="1" applyFill="1" applyAlignment="1">
      <alignment horizontal="center" vertical="center" wrapText="1"/>
    </xf>
    <xf numFmtId="0" fontId="14" fillId="3" borderId="0" xfId="0" applyFont="1" applyFill="1" applyAlignment="1">
      <alignment horizontal="center" vertical="center" wrapText="1"/>
    </xf>
    <xf numFmtId="0" fontId="14" fillId="3" borderId="0" xfId="0" applyFont="1" applyFill="1" applyAlignment="1">
      <alignment horizontal="center" vertical="center" wrapText="1"/>
    </xf>
    <xf numFmtId="0" fontId="14" fillId="3" borderId="0" xfId="0" applyFont="1" applyFill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164" fontId="16" fillId="3" borderId="1" xfId="0" applyNumberFormat="1" applyFont="1" applyFill="1" applyBorder="1" applyAlignment="1">
      <alignment horizontal="center" vertical="center" wrapText="1"/>
    </xf>
    <xf numFmtId="9" fontId="16" fillId="3" borderId="1" xfId="1" applyFont="1" applyFill="1" applyBorder="1" applyAlignment="1">
      <alignment horizontal="center" vertical="center" wrapText="1"/>
    </xf>
    <xf numFmtId="2" fontId="16" fillId="3" borderId="1" xfId="0" applyNumberFormat="1" applyFont="1" applyFill="1" applyBorder="1" applyAlignment="1">
      <alignment horizontal="center" vertical="center" wrapText="1"/>
    </xf>
    <xf numFmtId="3" fontId="16" fillId="3" borderId="1" xfId="0" applyNumberFormat="1" applyFont="1" applyFill="1" applyBorder="1" applyAlignment="1">
      <alignment horizontal="center" vertical="center" wrapText="1"/>
    </xf>
    <xf numFmtId="4" fontId="16" fillId="3" borderId="1" xfId="0" applyNumberFormat="1" applyFont="1" applyFill="1" applyBorder="1" applyAlignment="1">
      <alignment horizontal="center" vertical="center" wrapText="1"/>
    </xf>
    <xf numFmtId="4" fontId="13" fillId="3" borderId="0" xfId="0" applyNumberFormat="1" applyFont="1" applyFill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4"/>
  <sheetViews>
    <sheetView tabSelected="1" topLeftCell="A7" workbookViewId="0">
      <selection activeCell="P11" sqref="P11"/>
    </sheetView>
  </sheetViews>
  <sheetFormatPr defaultRowHeight="15" x14ac:dyDescent="0.25"/>
  <cols>
    <col min="1" max="1" width="3.85546875" style="16" customWidth="1"/>
    <col min="2" max="2" width="23.28515625" style="16" customWidth="1"/>
    <col min="3" max="3" width="15.5703125" style="16" customWidth="1"/>
    <col min="4" max="5" width="15.85546875" style="16" customWidth="1"/>
    <col min="6" max="6" width="20.85546875" style="16" customWidth="1"/>
    <col min="7" max="7" width="22.140625" style="16" customWidth="1"/>
    <col min="8" max="8" width="14" style="16" customWidth="1"/>
    <col min="9" max="9" width="16.85546875" style="16" customWidth="1"/>
    <col min="10" max="10" width="16.5703125" style="16" customWidth="1"/>
    <col min="11" max="11" width="19.85546875" style="16" customWidth="1"/>
    <col min="12" max="12" width="14.140625" style="16" customWidth="1"/>
    <col min="13" max="16384" width="9.140625" style="16"/>
  </cols>
  <sheetData>
    <row r="2" spans="1:13" x14ac:dyDescent="0.25">
      <c r="A2" s="14" t="s">
        <v>0</v>
      </c>
      <c r="B2" s="14"/>
      <c r="C2" s="14"/>
      <c r="D2" s="14"/>
      <c r="E2" s="14"/>
      <c r="F2" s="14"/>
      <c r="G2" s="14"/>
      <c r="H2" s="14"/>
      <c r="I2" s="15"/>
      <c r="J2" s="15"/>
      <c r="K2" s="15"/>
      <c r="L2" s="15"/>
      <c r="M2" s="15"/>
    </row>
    <row r="3" spans="1:13" x14ac:dyDescent="0.25"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</row>
    <row r="4" spans="1:13" x14ac:dyDescent="0.25">
      <c r="A4" s="17" t="s">
        <v>13</v>
      </c>
      <c r="B4" s="17"/>
      <c r="C4" s="17"/>
      <c r="D4" s="17"/>
      <c r="E4" s="17"/>
      <c r="F4" s="17"/>
      <c r="G4" s="17"/>
      <c r="H4" s="17"/>
    </row>
    <row r="5" spans="1:13" x14ac:dyDescent="0.25">
      <c r="A5" s="17" t="s">
        <v>1</v>
      </c>
      <c r="B5" s="17"/>
      <c r="C5" s="17"/>
      <c r="D5" s="17"/>
      <c r="E5" s="17"/>
      <c r="F5" s="17"/>
      <c r="G5" s="17"/>
      <c r="H5" s="17"/>
    </row>
    <row r="7" spans="1:13" x14ac:dyDescent="0.25">
      <c r="B7" s="18" t="s">
        <v>20</v>
      </c>
      <c r="C7" s="18"/>
      <c r="D7" s="18"/>
      <c r="E7" s="18"/>
      <c r="F7" s="18"/>
      <c r="G7" s="18"/>
      <c r="H7" s="18"/>
      <c r="I7" s="18"/>
      <c r="J7" s="18"/>
      <c r="K7" s="18"/>
      <c r="L7" s="18"/>
    </row>
    <row r="8" spans="1:13" ht="28.5" customHeight="1" x14ac:dyDescent="0.25">
      <c r="A8" s="17" t="s">
        <v>21</v>
      </c>
      <c r="B8" s="17"/>
      <c r="C8" s="17"/>
      <c r="D8" s="17"/>
      <c r="E8" s="17"/>
      <c r="F8" s="17"/>
      <c r="G8" s="17"/>
      <c r="H8" s="17"/>
    </row>
    <row r="10" spans="1:13" x14ac:dyDescent="0.25">
      <c r="A10" s="19" t="s">
        <v>5</v>
      </c>
      <c r="B10" s="19"/>
      <c r="C10" s="19"/>
      <c r="D10" s="19"/>
      <c r="E10" s="19"/>
      <c r="F10" s="19"/>
      <c r="G10" s="19"/>
      <c r="H10" s="19"/>
      <c r="I10" s="20"/>
      <c r="J10" s="20"/>
      <c r="K10" s="20"/>
      <c r="L10" s="20"/>
    </row>
    <row r="11" spans="1:13" s="15" customFormat="1" ht="118.5" customHeight="1" x14ac:dyDescent="0.25">
      <c r="A11" s="21" t="s">
        <v>4</v>
      </c>
      <c r="B11" s="22" t="s">
        <v>7</v>
      </c>
      <c r="C11" s="22" t="s">
        <v>10</v>
      </c>
      <c r="D11" s="22" t="s">
        <v>11</v>
      </c>
      <c r="E11" s="22" t="s">
        <v>12</v>
      </c>
      <c r="F11" s="22" t="s">
        <v>8</v>
      </c>
      <c r="G11" s="21" t="s">
        <v>3</v>
      </c>
      <c r="H11" s="23" t="s">
        <v>2</v>
      </c>
      <c r="I11" s="21" t="s">
        <v>16</v>
      </c>
      <c r="J11" s="21" t="s">
        <v>18</v>
      </c>
      <c r="K11" s="21" t="s">
        <v>19</v>
      </c>
      <c r="L11" s="21" t="s">
        <v>6</v>
      </c>
    </row>
    <row r="12" spans="1:13" ht="51" x14ac:dyDescent="0.25">
      <c r="A12" s="24">
        <v>1</v>
      </c>
      <c r="B12" s="24" t="s">
        <v>14</v>
      </c>
      <c r="C12" s="25">
        <v>8420</v>
      </c>
      <c r="D12" s="25">
        <v>8580</v>
      </c>
      <c r="E12" s="25">
        <v>8841</v>
      </c>
      <c r="F12" s="25">
        <f t="shared" ref="F12" si="0">AVERAGE(C12:E12)</f>
        <v>8613.67</v>
      </c>
      <c r="G12" s="25">
        <f t="shared" ref="G12" si="1">STDEV(C12:E12)</f>
        <v>212.51</v>
      </c>
      <c r="H12" s="26">
        <f>G12/F12</f>
        <v>0.02</v>
      </c>
      <c r="I12" s="27" t="s">
        <v>17</v>
      </c>
      <c r="J12" s="25">
        <v>8420</v>
      </c>
      <c r="K12" s="28">
        <v>12</v>
      </c>
      <c r="L12" s="29">
        <f>J12*K12</f>
        <v>101040</v>
      </c>
    </row>
    <row r="13" spans="1:13" ht="51" x14ac:dyDescent="0.25">
      <c r="A13" s="24">
        <v>2</v>
      </c>
      <c r="B13" s="24" t="s">
        <v>15</v>
      </c>
      <c r="C13" s="25">
        <v>9260</v>
      </c>
      <c r="D13" s="25">
        <v>9270</v>
      </c>
      <c r="E13" s="25">
        <v>9548</v>
      </c>
      <c r="F13" s="25">
        <f t="shared" ref="F13" si="2">AVERAGE(C13:E13)</f>
        <v>9359.33</v>
      </c>
      <c r="G13" s="25">
        <f t="shared" ref="G13" si="3">STDEV(C13:E13)</f>
        <v>163.47</v>
      </c>
      <c r="H13" s="26">
        <f t="shared" ref="H13" si="4">G13/F13</f>
        <v>0.02</v>
      </c>
      <c r="I13" s="27" t="s">
        <v>17</v>
      </c>
      <c r="J13" s="25">
        <v>9260</v>
      </c>
      <c r="K13" s="28">
        <v>12</v>
      </c>
      <c r="L13" s="29">
        <f t="shared" ref="L13" si="5">J13*K13</f>
        <v>111120</v>
      </c>
    </row>
    <row r="14" spans="1:13" x14ac:dyDescent="0.25">
      <c r="K14" s="15" t="s">
        <v>9</v>
      </c>
      <c r="L14" s="30">
        <f>SUM(L12:L13)</f>
        <v>212160</v>
      </c>
    </row>
  </sheetData>
  <mergeCells count="6">
    <mergeCell ref="A2:H2"/>
    <mergeCell ref="A4:H4"/>
    <mergeCell ref="A5:H5"/>
    <mergeCell ref="A10:H10"/>
    <mergeCell ref="A8:H8"/>
    <mergeCell ref="B7:L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10"/>
      <c r="C21" s="10"/>
      <c r="D21" s="10"/>
      <c r="E21" s="10"/>
      <c r="F21" s="10"/>
      <c r="G21" s="10"/>
      <c r="H21" s="10"/>
      <c r="I21" s="10"/>
      <c r="J21" s="10"/>
      <c r="K21" s="10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11"/>
      <c r="C24" s="11"/>
      <c r="D24" s="11"/>
      <c r="E24" s="11"/>
      <c r="F24" s="11"/>
      <c r="G24" s="11"/>
      <c r="H24" s="11"/>
      <c r="I24" s="11"/>
      <c r="J24" s="11"/>
      <c r="K24" s="11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13"/>
      <c r="C27" s="13"/>
      <c r="D27" s="13"/>
      <c r="E27" s="13"/>
      <c r="F27" s="13"/>
      <c r="G27" s="13"/>
      <c r="H27" s="13"/>
      <c r="I27" s="5"/>
      <c r="J27" s="12"/>
      <c r="K27" s="12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Карасевич Наталия Валериевна</cp:lastModifiedBy>
  <cp:lastPrinted>2017-04-26T13:19:09Z</cp:lastPrinted>
  <dcterms:created xsi:type="dcterms:W3CDTF">2014-02-20T07:55:18Z</dcterms:created>
  <dcterms:modified xsi:type="dcterms:W3CDTF">2026-07-15T08:54:12Z</dcterms:modified>
</cp:coreProperties>
</file>