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cbserver\договор$\МАРАТ\ЗАКУПКИ НА 2027-2028 года\УУТЭ 2027-2028\"/>
    </mc:Choice>
  </mc:AlternateContent>
  <bookViews>
    <workbookView xWindow="480" yWindow="75" windowWidth="18195" windowHeight="11820"/>
  </bookViews>
  <sheets>
    <sheet name="Лист1" sheetId="1" r:id="rId1"/>
    <sheet name="Лист2" sheetId="2" r:id="rId2"/>
    <sheet name="Лист3" sheetId="3" r:id="rId3"/>
  </sheets>
  <calcPr calcId="152511" fullPrecision="0"/>
</workbook>
</file>

<file path=xl/calcChain.xml><?xml version="1.0" encoding="utf-8"?>
<calcChain xmlns="http://schemas.openxmlformats.org/spreadsheetml/2006/main">
  <c r="L13" i="1" l="1"/>
  <c r="L12" i="1"/>
  <c r="L14" i="1" l="1"/>
  <c r="G13" i="1"/>
  <c r="F13" i="1"/>
  <c r="G12" i="1"/>
  <c r="F12" i="1"/>
  <c r="H12" i="1" l="1"/>
  <c r="H13" i="1"/>
</calcChain>
</file>

<file path=xl/sharedStrings.xml><?xml version="1.0" encoding="utf-8"?>
<sst xmlns="http://schemas.openxmlformats.org/spreadsheetml/2006/main" count="23" uniqueCount="22">
  <si>
    <t>Обоснования начальной (максимальной) цены контракта, цены контракта, заключаемого с единственным поставщиком (подрядчиком, исполнителем)</t>
  </si>
  <si>
    <t>(указывается предмет контракта)</t>
  </si>
  <si>
    <t xml:space="preserve">Коэффициент вариации, % 
</t>
  </si>
  <si>
    <t xml:space="preserve"> Среднее квадратичное отклонение, руб.
</t>
  </si>
  <si>
    <t>№ п/п</t>
  </si>
  <si>
    <t>Обоснование и расчет начальной максимальной цены</t>
  </si>
  <si>
    <t xml:space="preserve">Общая стоимость </t>
  </si>
  <si>
    <r>
      <t xml:space="preserve">Используемый метод определения начальной максимальной цены: </t>
    </r>
    <r>
      <rPr>
        <b/>
        <sz val="11"/>
        <color theme="1"/>
        <rFont val="Times New Roman"/>
        <family val="1"/>
        <charset val="204"/>
      </rPr>
      <t xml:space="preserve">сопоставимых рыночных цен (анализа рынка)
</t>
    </r>
  </si>
  <si>
    <t>Наименование комплектующих (товара)</t>
  </si>
  <si>
    <t>Средняя цена, руб. &lt;Ц&gt;=(ц₁+ц₂+ц₃+….)/n                                                                                                                                                                                                                                                                                                                                                                 (n-количество предложений)
(за ед. обслуживания)</t>
  </si>
  <si>
    <t>ИТОГО:</t>
  </si>
  <si>
    <t>Цена предложенная участником 
№ 1, руб. ц₁
(за м² обслуживания/ шт./здание)</t>
  </si>
  <si>
    <t>Цена предложенная участником 
№ 2, руб. ц₂
(за м² обслуживания/ шт./здание)</t>
  </si>
  <si>
    <t>Цена предложенная участником 
№ (за м² обслуживания/ шт./здание)</t>
  </si>
  <si>
    <t>Техническое обслуживание узла учета тепловой энергии</t>
  </si>
  <si>
    <t>Единица измерения</t>
  </si>
  <si>
    <t>месяц</t>
  </si>
  <si>
    <t xml:space="preserve">Минимальная цена, руб. </t>
  </si>
  <si>
    <t>Количество</t>
  </si>
  <si>
    <t xml:space="preserve">Учреждение:  Государственное бюджетное дошкольное образовательное учреждение детский сад № 64 Калининского района Санкт-Петербурга по адресу: 1195267, Санкт-Петербург, Гражданский пр., д. 104, корп. 3 литер А
</t>
  </si>
  <si>
    <t xml:space="preserve">Выполнение работ по техническому обслуживанию 1 УУТЭ в здании в 2027 г., 195267, Санкт-Петербург, Гражданский пр., д. 104, корп. 3 литер А
</t>
  </si>
  <si>
    <t>Выполнение работ по техническому обслуживанию 1 УУТЭ в здании в 2028 г.,1195267, Санкт-Петербург, Гражданский пр., д. 104, корп. 3 литер 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</si>
</sst>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.00;[Red]#,##0.00"/>
    <numFmt numFmtId="165" formatCode="_-* #,##0.00_р_._-;\-* #,##0.00_р_._-;_-* &quot;-&quot;??_р_._-;_-@_-"/>
  </numFmts>
  <fonts count="19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0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8"/>
      <name val="Arial"/>
      <family val="2"/>
    </font>
    <font>
      <sz val="10"/>
      <name val="Arial"/>
      <family val="2"/>
      <charset val="204"/>
    </font>
    <font>
      <sz val="11"/>
      <color indexed="8"/>
      <name val="Calibri"/>
      <family val="2"/>
    </font>
    <font>
      <sz val="11"/>
      <color indexed="8"/>
      <name val="Calibri"/>
      <family val="2"/>
      <charset val="204"/>
    </font>
    <font>
      <sz val="7"/>
      <color indexed="8"/>
      <name val="Arial"/>
      <family val="2"/>
      <charset val="204"/>
    </font>
    <font>
      <b/>
      <i/>
      <sz val="10"/>
      <color indexed="8"/>
      <name val="Arial"/>
      <family val="2"/>
      <charset val="204"/>
    </font>
    <font>
      <sz val="10"/>
      <name val="Arial Cyr"/>
      <charset val="204"/>
    </font>
    <font>
      <sz val="11"/>
      <color rgb="FF000000"/>
      <name val="Calibri"/>
      <family val="2"/>
      <charset val="204"/>
    </font>
    <font>
      <sz val="11"/>
      <color theme="1"/>
      <name val="Calibri"/>
      <family val="2"/>
      <scheme val="minor"/>
    </font>
    <font>
      <sz val="10"/>
      <color rgb="FF000000"/>
      <name val="Times New Roman"/>
      <family val="1"/>
      <charset val="204"/>
    </font>
    <font>
      <sz val="11"/>
      <color rgb="FFFF0000"/>
      <name val="Times New Roman"/>
      <family val="1"/>
      <charset val="204"/>
    </font>
    <font>
      <b/>
      <sz val="10"/>
      <color rgb="FFFF0000"/>
      <name val="Times New Roman"/>
      <family val="1"/>
      <charset val="204"/>
    </font>
    <font>
      <sz val="10"/>
      <color rgb="FFFF0000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8">
    <xf numFmtId="0" fontId="0" fillId="0" borderId="0"/>
    <xf numFmtId="9" fontId="1" fillId="0" borderId="0" applyFont="0" applyFill="0" applyBorder="0" applyAlignment="0" applyProtection="0"/>
    <xf numFmtId="0" fontId="10" fillId="2" borderId="0">
      <alignment horizontal="right" vertical="center"/>
    </xf>
    <xf numFmtId="0" fontId="11" fillId="2" borderId="0">
      <alignment horizontal="left" vertical="center"/>
    </xf>
    <xf numFmtId="0" fontId="6" fillId="0" borderId="0"/>
    <xf numFmtId="0" fontId="7" fillId="0" borderId="0"/>
    <xf numFmtId="0" fontId="13" fillId="0" borderId="0"/>
    <xf numFmtId="0" fontId="7" fillId="0" borderId="0"/>
    <xf numFmtId="0" fontId="8" fillId="0" borderId="0"/>
    <xf numFmtId="0" fontId="14" fillId="0" borderId="0"/>
    <xf numFmtId="0" fontId="7" fillId="0" borderId="0"/>
    <xf numFmtId="0" fontId="12" fillId="0" borderId="0"/>
    <xf numFmtId="9" fontId="9" fillId="0" borderId="0" applyFont="0" applyFill="0" applyBorder="0" applyAlignment="0" applyProtection="0"/>
    <xf numFmtId="9" fontId="13" fillId="0" borderId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8" fillId="0" borderId="0" applyFont="0" applyFill="0" applyBorder="0" applyAlignment="0" applyProtection="0"/>
  </cellStyleXfs>
  <cellXfs count="43">
    <xf numFmtId="0" fontId="0" fillId="0" borderId="0" xfId="0"/>
    <xf numFmtId="0" fontId="2" fillId="0" borderId="0" xfId="0" applyFont="1" applyAlignment="1">
      <alignment vertical="center"/>
    </xf>
    <xf numFmtId="0" fontId="2" fillId="0" borderId="2" xfId="0" applyFont="1" applyBorder="1"/>
    <xf numFmtId="0" fontId="2" fillId="0" borderId="2" xfId="0" applyFont="1" applyBorder="1" applyAlignment="1">
      <alignment horizontal="center" vertical="center"/>
    </xf>
    <xf numFmtId="0" fontId="2" fillId="0" borderId="0" xfId="0" applyFont="1"/>
    <xf numFmtId="0" fontId="2" fillId="0" borderId="0" xfId="0" applyFont="1" applyAlignment="1">
      <alignment vertical="center" wrapText="1"/>
    </xf>
    <xf numFmtId="0" fontId="2" fillId="0" borderId="0" xfId="0" applyFont="1" applyAlignment="1">
      <alignment horizontal="center" vertical="center" wrapText="1"/>
    </xf>
    <xf numFmtId="164" fontId="3" fillId="0" borderId="0" xfId="0" applyNumberFormat="1" applyFont="1" applyBorder="1"/>
    <xf numFmtId="9" fontId="3" fillId="0" borderId="0" xfId="1" applyFont="1" applyFill="1" applyBorder="1"/>
    <xf numFmtId="0" fontId="2" fillId="0" borderId="0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4" fontId="5" fillId="0" borderId="0" xfId="0" applyNumberFormat="1" applyFont="1" applyAlignment="1">
      <alignment horizontal="center" vertical="center" wrapText="1"/>
    </xf>
    <xf numFmtId="2" fontId="15" fillId="0" borderId="1" xfId="0" applyNumberFormat="1" applyFont="1" applyBorder="1" applyAlignment="1">
      <alignment horizontal="center" vertical="center" wrapText="1"/>
    </xf>
    <xf numFmtId="0" fontId="16" fillId="0" borderId="1" xfId="0" applyFont="1" applyBorder="1" applyAlignment="1">
      <alignment horizontal="center" vertical="center" wrapText="1"/>
    </xf>
    <xf numFmtId="0" fontId="4" fillId="3" borderId="0" xfId="0" applyFont="1" applyFill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15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 shrinkToFit="1"/>
    </xf>
    <xf numFmtId="9" fontId="3" fillId="0" borderId="1" xfId="1" applyFont="1" applyBorder="1" applyAlignment="1">
      <alignment horizontal="center" vertical="center" wrapText="1"/>
    </xf>
    <xf numFmtId="0" fontId="17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4" fontId="2" fillId="0" borderId="1" xfId="0" applyNumberFormat="1" applyFont="1" applyBorder="1" applyAlignment="1">
      <alignment horizontal="center" vertical="center" wrapText="1"/>
    </xf>
    <xf numFmtId="3" fontId="2" fillId="0" borderId="1" xfId="0" applyNumberFormat="1" applyFont="1" applyBorder="1" applyAlignment="1">
      <alignment horizontal="center" vertical="center" wrapText="1"/>
    </xf>
    <xf numFmtId="164" fontId="15" fillId="0" borderId="1" xfId="0" applyNumberFormat="1" applyFont="1" applyBorder="1" applyAlignment="1">
      <alignment horizontal="center" vertical="center" wrapText="1"/>
    </xf>
    <xf numFmtId="164" fontId="2" fillId="0" borderId="1" xfId="0" applyNumberFormat="1" applyFont="1" applyBorder="1" applyAlignment="1">
      <alignment horizontal="center" vertical="center" wrapText="1"/>
    </xf>
    <xf numFmtId="9" fontId="2" fillId="0" borderId="1" xfId="1" applyFont="1" applyFill="1" applyBorder="1" applyAlignment="1">
      <alignment horizontal="center" vertical="center" wrapText="1"/>
    </xf>
    <xf numFmtId="164" fontId="18" fillId="0" borderId="1" xfId="0" applyNumberFormat="1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16" fillId="3" borderId="0" xfId="0" applyFont="1" applyFill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3" borderId="0" xfId="0" applyFont="1" applyFill="1" applyAlignment="1">
      <alignment horizontal="left" vertical="center" wrapText="1"/>
    </xf>
    <xf numFmtId="0" fontId="2" fillId="0" borderId="0" xfId="0" applyFont="1" applyBorder="1" applyAlignment="1">
      <alignment horizontal="justify" vertical="justify" wrapText="1"/>
    </xf>
    <xf numFmtId="0" fontId="2" fillId="0" borderId="0" xfId="0" applyFont="1" applyAlignment="1">
      <alignment horizontal="left" vertical="center" wrapText="1"/>
    </xf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</cellXfs>
  <cellStyles count="18">
    <cellStyle name="S20" xfId="2"/>
    <cellStyle name="S23" xfId="3"/>
    <cellStyle name="Обычный" xfId="0" builtinId="0"/>
    <cellStyle name="Обычный 2" xfId="4"/>
    <cellStyle name="Обычный 2 2" xfId="5"/>
    <cellStyle name="Обычный 2 3" xfId="6"/>
    <cellStyle name="Обычный 3" xfId="7"/>
    <cellStyle name="Обычный 3 2" xfId="8"/>
    <cellStyle name="Обычный 4" xfId="9"/>
    <cellStyle name="Обычный 5" xfId="10"/>
    <cellStyle name="Обычный 6" xfId="11"/>
    <cellStyle name="Процентный" xfId="1" builtinId="5"/>
    <cellStyle name="Процентный 2" xfId="12"/>
    <cellStyle name="Процентный 2 2" xfId="13"/>
    <cellStyle name="Процентный 3" xfId="14"/>
    <cellStyle name="Процентный 4" xfId="15"/>
    <cellStyle name="Финансовый 2" xfId="17"/>
    <cellStyle name="Финансовый 3" xfId="1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wmf"/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85725</xdr:colOff>
      <xdr:row>10</xdr:row>
      <xdr:rowOff>962025</xdr:rowOff>
    </xdr:from>
    <xdr:to>
      <xdr:col>7</xdr:col>
      <xdr:colOff>873760</xdr:colOff>
      <xdr:row>10</xdr:row>
      <xdr:rowOff>1381124</xdr:rowOff>
    </xdr:to>
    <xdr:pic>
      <xdr:nvPicPr>
        <xdr:cNvPr id="31" name="Рисунок 30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763000" y="2676525"/>
          <a:ext cx="788035" cy="419099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6</xdr:col>
      <xdr:colOff>19050</xdr:colOff>
      <xdr:row>10</xdr:row>
      <xdr:rowOff>1038225</xdr:rowOff>
    </xdr:from>
    <xdr:to>
      <xdr:col>6</xdr:col>
      <xdr:colOff>1408430</xdr:colOff>
      <xdr:row>10</xdr:row>
      <xdr:rowOff>1352549</xdr:rowOff>
    </xdr:to>
    <xdr:pic>
      <xdr:nvPicPr>
        <xdr:cNvPr id="35" name="Рисунок 34"/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19950" y="2752725"/>
          <a:ext cx="1389380" cy="314324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M14"/>
  <sheetViews>
    <sheetView tabSelected="1" topLeftCell="A4" workbookViewId="0">
      <selection activeCell="B12" sqref="B12"/>
    </sheetView>
  </sheetViews>
  <sheetFormatPr defaultRowHeight="15" x14ac:dyDescent="0.25"/>
  <cols>
    <col min="1" max="1" width="3.85546875" style="11" customWidth="1"/>
    <col min="2" max="2" width="23.28515625" style="11" customWidth="1"/>
    <col min="3" max="3" width="15.5703125" style="11" customWidth="1"/>
    <col min="4" max="5" width="15.85546875" style="11" customWidth="1"/>
    <col min="6" max="6" width="20.85546875" style="11" customWidth="1"/>
    <col min="7" max="7" width="22.140625" style="11" customWidth="1"/>
    <col min="8" max="8" width="14" style="11" customWidth="1"/>
    <col min="9" max="9" width="16.85546875" style="16" customWidth="1"/>
    <col min="10" max="10" width="16.5703125" style="11" customWidth="1"/>
    <col min="11" max="11" width="19.85546875" style="14" customWidth="1"/>
    <col min="12" max="12" width="14.140625" style="11" customWidth="1"/>
    <col min="13" max="16384" width="9.140625" style="11"/>
  </cols>
  <sheetData>
    <row r="2" spans="1:13" x14ac:dyDescent="0.25">
      <c r="A2" s="34" t="s">
        <v>0</v>
      </c>
      <c r="B2" s="34"/>
      <c r="C2" s="34"/>
      <c r="D2" s="34"/>
      <c r="E2" s="34"/>
      <c r="F2" s="34"/>
      <c r="G2" s="34"/>
      <c r="H2" s="34"/>
      <c r="I2" s="15"/>
      <c r="J2" s="12"/>
      <c r="K2" s="13"/>
      <c r="L2" s="12"/>
      <c r="M2" s="12"/>
    </row>
    <row r="3" spans="1:13" x14ac:dyDescent="0.25">
      <c r="C3" s="12"/>
      <c r="D3" s="12"/>
      <c r="E3" s="12"/>
      <c r="F3" s="12"/>
      <c r="G3" s="12"/>
      <c r="H3" s="12"/>
      <c r="I3" s="15"/>
      <c r="J3" s="12"/>
      <c r="K3" s="13"/>
      <c r="L3" s="12"/>
      <c r="M3" s="12"/>
    </row>
    <row r="4" spans="1:13" x14ac:dyDescent="0.25">
      <c r="A4" s="35" t="s">
        <v>14</v>
      </c>
      <c r="B4" s="35"/>
      <c r="C4" s="35"/>
      <c r="D4" s="35"/>
      <c r="E4" s="35"/>
      <c r="F4" s="35"/>
      <c r="G4" s="35"/>
      <c r="H4" s="35"/>
    </row>
    <row r="5" spans="1:13" x14ac:dyDescent="0.25">
      <c r="A5" s="36" t="s">
        <v>1</v>
      </c>
      <c r="B5" s="36"/>
      <c r="C5" s="36"/>
      <c r="D5" s="36"/>
      <c r="E5" s="36"/>
      <c r="F5" s="36"/>
      <c r="G5" s="36"/>
      <c r="H5" s="36"/>
    </row>
    <row r="6" spans="1:13" ht="3.75" customHeight="1" x14ac:dyDescent="0.25"/>
    <row r="7" spans="1:13" s="20" customFormat="1" ht="64.5" customHeight="1" x14ac:dyDescent="0.25">
      <c r="B7" s="38" t="s">
        <v>19</v>
      </c>
      <c r="C7" s="38"/>
      <c r="D7" s="38"/>
      <c r="E7" s="38"/>
      <c r="F7" s="38"/>
      <c r="G7" s="38"/>
      <c r="H7" s="38"/>
      <c r="I7" s="38"/>
      <c r="J7" s="38"/>
      <c r="K7" s="38"/>
      <c r="L7" s="38"/>
    </row>
    <row r="8" spans="1:13" ht="28.5" customHeight="1" x14ac:dyDescent="0.25">
      <c r="A8" s="36" t="s">
        <v>7</v>
      </c>
      <c r="B8" s="36"/>
      <c r="C8" s="36"/>
      <c r="D8" s="36"/>
      <c r="E8" s="36"/>
      <c r="F8" s="36"/>
      <c r="G8" s="36"/>
      <c r="H8" s="36"/>
    </row>
    <row r="10" spans="1:13" x14ac:dyDescent="0.25">
      <c r="A10" s="37" t="s">
        <v>5</v>
      </c>
      <c r="B10" s="37"/>
      <c r="C10" s="37"/>
      <c r="D10" s="37"/>
      <c r="E10" s="37"/>
      <c r="F10" s="37"/>
      <c r="G10" s="37"/>
      <c r="H10" s="37"/>
      <c r="I10" s="10"/>
      <c r="J10" s="19"/>
      <c r="K10" s="10"/>
      <c r="L10" s="10"/>
    </row>
    <row r="11" spans="1:13" s="12" customFormat="1" ht="118.5" customHeight="1" x14ac:dyDescent="0.25">
      <c r="A11" s="23" t="s">
        <v>4</v>
      </c>
      <c r="B11" s="24" t="s">
        <v>8</v>
      </c>
      <c r="C11" s="24" t="s">
        <v>11</v>
      </c>
      <c r="D11" s="24" t="s">
        <v>12</v>
      </c>
      <c r="E11" s="24" t="s">
        <v>13</v>
      </c>
      <c r="F11" s="24" t="s">
        <v>9</v>
      </c>
      <c r="G11" s="23" t="s">
        <v>3</v>
      </c>
      <c r="H11" s="25" t="s">
        <v>2</v>
      </c>
      <c r="I11" s="23" t="s">
        <v>15</v>
      </c>
      <c r="J11" s="26" t="s">
        <v>17</v>
      </c>
      <c r="K11" s="23" t="s">
        <v>18</v>
      </c>
      <c r="L11" s="23" t="s">
        <v>6</v>
      </c>
    </row>
    <row r="12" spans="1:13" ht="102" x14ac:dyDescent="0.25">
      <c r="A12" s="27">
        <v>1</v>
      </c>
      <c r="B12" s="22" t="s">
        <v>20</v>
      </c>
      <c r="C12" s="30">
        <v>8420</v>
      </c>
      <c r="D12" s="30">
        <v>8580</v>
      </c>
      <c r="E12" s="30">
        <v>8841</v>
      </c>
      <c r="F12" s="31">
        <f t="shared" ref="F12" si="0">AVERAGE(C12:E12)</f>
        <v>8613.67</v>
      </c>
      <c r="G12" s="31">
        <f t="shared" ref="G12" si="1">STDEV(C12:E12)</f>
        <v>212.51</v>
      </c>
      <c r="H12" s="32">
        <f>G12/F12</f>
        <v>0.02</v>
      </c>
      <c r="I12" s="18" t="s">
        <v>16</v>
      </c>
      <c r="J12" s="33">
        <v>8420</v>
      </c>
      <c r="K12" s="29">
        <v>12</v>
      </c>
      <c r="L12" s="28">
        <f>J12*K12</f>
        <v>101040</v>
      </c>
    </row>
    <row r="13" spans="1:13" ht="89.25" x14ac:dyDescent="0.25">
      <c r="A13" s="27">
        <v>2</v>
      </c>
      <c r="B13" s="22" t="s">
        <v>21</v>
      </c>
      <c r="C13" s="30">
        <v>9260</v>
      </c>
      <c r="D13" s="30">
        <v>9270</v>
      </c>
      <c r="E13" s="30">
        <v>9548</v>
      </c>
      <c r="F13" s="31">
        <f t="shared" ref="F13" si="2">AVERAGE(C13:E13)</f>
        <v>9359.33</v>
      </c>
      <c r="G13" s="31">
        <f t="shared" ref="G13" si="3">STDEV(C13:E13)</f>
        <v>163.47</v>
      </c>
      <c r="H13" s="32">
        <f t="shared" ref="H13" si="4">G13/F13</f>
        <v>0.02</v>
      </c>
      <c r="I13" s="18" t="s">
        <v>16</v>
      </c>
      <c r="J13" s="33">
        <v>9260</v>
      </c>
      <c r="K13" s="29">
        <v>12</v>
      </c>
      <c r="L13" s="28">
        <f t="shared" ref="L13" si="5">J13*K13</f>
        <v>111120</v>
      </c>
    </row>
    <row r="14" spans="1:13" x14ac:dyDescent="0.25">
      <c r="K14" s="21" t="s">
        <v>10</v>
      </c>
      <c r="L14" s="17">
        <f>SUM(L12:L13)</f>
        <v>212160</v>
      </c>
    </row>
  </sheetData>
  <mergeCells count="6">
    <mergeCell ref="A2:H2"/>
    <mergeCell ref="A4:H4"/>
    <mergeCell ref="A5:H5"/>
    <mergeCell ref="A10:H10"/>
    <mergeCell ref="A8:H8"/>
    <mergeCell ref="B7:L7"/>
  </mergeCells>
  <pageMargins left="0.7" right="0.7" top="0.75" bottom="0.75" header="0.3" footer="0.3"/>
  <pageSetup paperSize="9" scale="85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1:K28"/>
  <sheetViews>
    <sheetView workbookViewId="0">
      <selection activeCell="D6" sqref="D6"/>
    </sheetView>
  </sheetViews>
  <sheetFormatPr defaultRowHeight="15" x14ac:dyDescent="0.25"/>
  <sheetData>
    <row r="21" spans="2:11" x14ac:dyDescent="0.25">
      <c r="B21" s="39"/>
      <c r="C21" s="39"/>
      <c r="D21" s="39"/>
      <c r="E21" s="39"/>
      <c r="F21" s="39"/>
      <c r="G21" s="39"/>
      <c r="H21" s="39"/>
      <c r="I21" s="39"/>
      <c r="J21" s="39"/>
      <c r="K21" s="39"/>
    </row>
    <row r="22" spans="2:11" x14ac:dyDescent="0.25">
      <c r="B22" s="9"/>
      <c r="C22" s="9"/>
      <c r="D22" s="7"/>
      <c r="E22" s="7"/>
      <c r="F22" s="7"/>
      <c r="G22" s="7"/>
      <c r="H22" s="7"/>
      <c r="I22" s="7"/>
      <c r="J22" s="7"/>
      <c r="K22" s="8"/>
    </row>
    <row r="23" spans="2:11" x14ac:dyDescent="0.25">
      <c r="B23" s="4"/>
      <c r="C23" s="4"/>
      <c r="D23" s="6"/>
      <c r="E23" s="4"/>
      <c r="F23" s="4"/>
      <c r="G23" s="4"/>
      <c r="H23" s="4"/>
      <c r="I23" s="4"/>
      <c r="J23" s="4"/>
      <c r="K23" s="4"/>
    </row>
    <row r="24" spans="2:11" x14ac:dyDescent="0.25">
      <c r="B24" s="40"/>
      <c r="C24" s="40"/>
      <c r="D24" s="40"/>
      <c r="E24" s="40"/>
      <c r="F24" s="40"/>
      <c r="G24" s="40"/>
      <c r="H24" s="40"/>
      <c r="I24" s="40"/>
      <c r="J24" s="40"/>
      <c r="K24" s="40"/>
    </row>
    <row r="25" spans="2:11" x14ac:dyDescent="0.25">
      <c r="B25" s="4"/>
      <c r="C25" s="4"/>
      <c r="D25" s="6"/>
      <c r="E25" s="4"/>
      <c r="F25" s="2"/>
      <c r="G25" s="2"/>
      <c r="H25" s="4"/>
      <c r="I25" s="4"/>
      <c r="J25" s="4"/>
      <c r="K25" s="4"/>
    </row>
    <row r="26" spans="2:11" x14ac:dyDescent="0.25">
      <c r="B26" s="4"/>
      <c r="C26" s="4"/>
      <c r="D26" s="6"/>
      <c r="E26" s="4"/>
      <c r="F26" s="4"/>
      <c r="G26" s="4"/>
      <c r="H26" s="4"/>
      <c r="I26" s="4"/>
      <c r="J26" s="4"/>
      <c r="K26" s="4"/>
    </row>
    <row r="27" spans="2:11" x14ac:dyDescent="0.25">
      <c r="B27" s="42"/>
      <c r="C27" s="42"/>
      <c r="D27" s="42"/>
      <c r="E27" s="42"/>
      <c r="F27" s="42"/>
      <c r="G27" s="42"/>
      <c r="H27" s="42"/>
      <c r="I27" s="5"/>
      <c r="J27" s="41"/>
      <c r="K27" s="41"/>
    </row>
    <row r="28" spans="2:11" x14ac:dyDescent="0.25">
      <c r="B28" s="4"/>
      <c r="C28" s="4"/>
      <c r="D28" s="1"/>
      <c r="E28" s="4"/>
      <c r="F28" s="4"/>
      <c r="G28" s="4"/>
      <c r="H28" s="4"/>
      <c r="I28" s="3"/>
      <c r="J28" s="2"/>
      <c r="K28" s="2"/>
    </row>
  </sheetData>
  <mergeCells count="4">
    <mergeCell ref="B21:K21"/>
    <mergeCell ref="B24:K24"/>
    <mergeCell ref="J27:K27"/>
    <mergeCell ref="B27:H27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Договорной Отдел</dc:creator>
  <cp:lastModifiedBy>Марат Ряшитович Тимкаев</cp:lastModifiedBy>
  <cp:lastPrinted>2017-04-26T13:19:09Z</cp:lastPrinted>
  <dcterms:created xsi:type="dcterms:W3CDTF">2014-02-20T07:55:18Z</dcterms:created>
  <dcterms:modified xsi:type="dcterms:W3CDTF">2026-07-14T14:08:15Z</dcterms:modified>
</cp:coreProperties>
</file>