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12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F15" i="1"/>
  <c r="G15" i="1"/>
  <c r="F14" i="1"/>
  <c r="G14" i="1"/>
  <c r="H21" i="1" l="1"/>
  <c r="H14" i="1"/>
  <c r="H15" i="1"/>
  <c r="H17" i="1"/>
  <c r="H18" i="1"/>
  <c r="H20" i="1"/>
  <c r="H23" i="1"/>
  <c r="H24" i="1"/>
  <c r="L25" i="1"/>
  <c r="H16" i="1"/>
  <c r="H19" i="1"/>
  <c r="H22" i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<sst xmlns="http://schemas.openxmlformats.org/spreadsheetml/2006/main" count="45" uniqueCount="35">
  <si>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</si>
  <si>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</si>
  <si>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</si>
  <si>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</si>
  <si>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</si>
  <si>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</si>
  <si>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</si>
  <si>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</si>
  <si>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</si>
  <si>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</si>
  <si>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</si>
  <si>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</si>
  <si>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</si>
  <si>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</si>
  <si>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</si>
  <si>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</si>
  <si>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Поверка расходомера ПРЭМ ДУ 20 в 2028 г.</t>
  </si>
  <si>
    <t>Поверка расходомера ПРЭМ ДУ 32 в 2028 г.</t>
  </si>
  <si>
    <t>Поверка расходомера ПРЭМ ДУ 40 в 2028 г.</t>
  </si>
  <si>
    <t>Поверка расходомера ПРЭМ ДУ 50 в 2028 г.</t>
  </si>
  <si>
    <t>Поверка расходомера ПРЭМ ДУ 80 - 100 в 2028 г.</t>
  </si>
  <si>
    <t>Поверка расходомера РС РМ в 2028 г.</t>
  </si>
  <si>
    <t>Поверка тепловычислителя ВКТ ТВ7 ТСРВ в 2028 г.</t>
  </si>
  <si>
    <t>Поверка термопреобразователя в 2028 г.</t>
  </si>
  <si>
    <t>Поверка тепловычислителя СПТ в 2028 г.</t>
  </si>
  <si>
    <t>Поверка преобразователя избыточного давления в 2028 г.</t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</si>
  <si>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</si>
  <si>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</si>
  <si>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</si>
  <si>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</si>
  <si>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</si>
  <si>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</si>
  <si>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72 комбинированного вида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</si>
  <si>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</si>
  <si>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t>Поверка комплекта термопреобразователя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</si>
</sst>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5"/>
  <sheetViews>
    <sheetView tabSelected="1" topLeftCell="G13" workbookViewId="0">
      <selection activeCell="U22" sqref="U22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0" width="16.5703125" style="11" customWidth="1"/>
    <col min="11" max="11" width="19.85546875" style="11" customWidth="1"/>
    <col min="12" max="12" width="14.140625" style="11" customWidth="1"/>
    <col min="13" max="16384" width="9.140625" style="11"/>
  </cols>
  <sheetData>
    <row r="2" spans="1:12" x14ac:dyDescent="0.25">
      <c r="A2" s="23" t="s">
        <v>0</v>
      </c>
      <c r="B2" s="23"/>
      <c r="C2" s="23"/>
      <c r="D2" s="23"/>
      <c r="E2" s="23"/>
      <c r="F2" s="23"/>
      <c r="G2" s="23"/>
      <c r="H2" s="23"/>
      <c r="I2" s="10"/>
      <c r="J2" s="10"/>
      <c r="K2" s="10"/>
      <c r="L2" s="10"/>
    </row>
    <row r="3" spans="1:12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24" t="s">
        <v>13</v>
      </c>
      <c r="B4" s="24"/>
      <c r="C4" s="24"/>
      <c r="D4" s="24"/>
      <c r="E4" s="24"/>
      <c r="F4" s="24"/>
      <c r="G4" s="24"/>
      <c r="H4" s="24"/>
    </row>
    <row r="5" spans="1:12" x14ac:dyDescent="0.25">
      <c r="A5" s="24" t="s">
        <v>1</v>
      </c>
      <c r="B5" s="24"/>
      <c r="C5" s="24"/>
      <c r="D5" s="24"/>
      <c r="E5" s="24"/>
      <c r="F5" s="24"/>
      <c r="G5" s="24"/>
      <c r="H5" s="24"/>
    </row>
    <row r="7" spans="1:12" x14ac:dyDescent="0.25">
      <c r="B7" s="26" t="s">
        <v>32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28.5" customHeight="1" x14ac:dyDescent="0.25">
      <c r="A8" s="24" t="s">
        <v>33</v>
      </c>
      <c r="B8" s="24"/>
      <c r="C8" s="24"/>
      <c r="D8" s="24"/>
      <c r="E8" s="24"/>
      <c r="F8" s="24"/>
      <c r="G8" s="24"/>
      <c r="H8" s="24"/>
    </row>
    <row r="10" spans="1:12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12"/>
      <c r="J10" s="12"/>
      <c r="K10" s="12"/>
      <c r="L10" s="12"/>
    </row>
    <row r="11" spans="1:12" s="10" customFormat="1" ht="118.5" customHeight="1" x14ac:dyDescent="0.25">
      <c r="A11" s="13" t="s">
        <v>4</v>
      </c>
      <c r="B11" s="14" t="s">
        <v>7</v>
      </c>
      <c r="C11" s="14" t="s">
        <v>10</v>
      </c>
      <c r="D11" s="14" t="s">
        <v>11</v>
      </c>
      <c r="E11" s="14" t="s">
        <v>12</v>
      </c>
      <c r="F11" s="14" t="s">
        <v>8</v>
      </c>
      <c r="G11" s="13" t="s">
        <v>3</v>
      </c>
      <c r="H11" s="15" t="s">
        <v>2</v>
      </c>
      <c r="I11" s="13" t="s">
        <v>26</v>
      </c>
      <c r="J11" s="13" t="s">
        <v>30</v>
      </c>
      <c r="K11" s="13" t="s">
        <v>31</v>
      </c>
      <c r="L11" s="13" t="s">
        <v>6</v>
      </c>
    </row>
    <row r="12" spans="1:12" ht="51" x14ac:dyDescent="0.25">
      <c r="A12" s="16">
        <v>1</v>
      </c>
      <c r="B12" s="16" t="s">
        <v>14</v>
      </c>
      <c r="C12" s="17">
        <v>8420</v>
      </c>
      <c r="D12" s="17">
        <v>8580</v>
      </c>
      <c r="E12" s="17">
        <v>8841</v>
      </c>
      <c r="F12" s="17">
        <f t="shared" ref="F12" si="0">AVERAGE(C12:E12)</f>
        <v>8613.67</v>
      </c>
      <c r="G12" s="17">
        <f t="shared" ref="G12" si="1">STDEV(C12:E12)</f>
        <v>212.51</v>
      </c>
      <c r="H12" s="18">
        <f>G12/F12</f>
        <v>0.02</v>
      </c>
      <c r="I12" s="19" t="s">
        <v>27</v>
      </c>
      <c r="J12" s="17">
        <v>8420</v>
      </c>
      <c r="K12" s="20">
        <v>12</v>
      </c>
      <c r="L12" s="21">
        <f>J12*K12</f>
        <v>101040</v>
      </c>
    </row>
    <row r="13" spans="1:12" ht="51" x14ac:dyDescent="0.25">
      <c r="A13" s="16">
        <v>2</v>
      </c>
      <c r="B13" s="16" t="s">
        <v>15</v>
      </c>
      <c r="C13" s="17">
        <v>9260</v>
      </c>
      <c r="D13" s="17">
        <v>9270</v>
      </c>
      <c r="E13" s="17">
        <v>9548</v>
      </c>
      <c r="F13" s="17">
        <f t="shared" ref="F13:F24" si="2">AVERAGE(C13:E13)</f>
        <v>9359.33</v>
      </c>
      <c r="G13" s="17">
        <f t="shared" ref="G13:G24" si="3">STDEV(C13:E13)</f>
        <v>163.47</v>
      </c>
      <c r="H13" s="18">
        <f t="shared" ref="H13:H24" si="4">G13/F13</f>
        <v>0.02</v>
      </c>
      <c r="I13" s="19" t="s">
        <v>27</v>
      </c>
      <c r="J13" s="17">
        <v>9260</v>
      </c>
      <c r="K13" s="20">
        <v>12</v>
      </c>
      <c r="L13" s="21">
        <f t="shared" ref="L13:L24" si="5">J13*K13</f>
        <v>111120</v>
      </c>
    </row>
    <row r="14" spans="1:12" ht="25.5" x14ac:dyDescent="0.25">
      <c r="A14" s="16">
        <v>3</v>
      </c>
      <c r="B14" s="16" t="s">
        <v>16</v>
      </c>
      <c r="C14" s="17">
        <v>17380</v>
      </c>
      <c r="D14" s="17">
        <v>17405</v>
      </c>
      <c r="E14" s="17">
        <v>17917</v>
      </c>
      <c r="F14" s="17">
        <f t="shared" si="2"/>
        <v>17567.330000000002</v>
      </c>
      <c r="G14" s="17">
        <f t="shared" si="3"/>
        <v>303.08</v>
      </c>
      <c r="H14" s="18">
        <f t="shared" si="4"/>
        <v>0.02</v>
      </c>
      <c r="I14" s="19" t="s">
        <v>28</v>
      </c>
      <c r="J14" s="17">
        <v>17380</v>
      </c>
      <c r="K14" s="16">
        <v>1</v>
      </c>
      <c r="L14" s="21">
        <f t="shared" si="5"/>
        <v>17380</v>
      </c>
    </row>
    <row r="15" spans="1:12" ht="25.5" x14ac:dyDescent="0.25">
      <c r="A15" s="16">
        <v>4</v>
      </c>
      <c r="B15" s="16" t="s">
        <v>17</v>
      </c>
      <c r="C15" s="17">
        <v>18800</v>
      </c>
      <c r="D15" s="17">
        <v>18840</v>
      </c>
      <c r="E15" s="17">
        <v>19391</v>
      </c>
      <c r="F15" s="17">
        <f t="shared" si="2"/>
        <v>19010.330000000002</v>
      </c>
      <c r="G15" s="17">
        <f t="shared" si="3"/>
        <v>330.27</v>
      </c>
      <c r="H15" s="18">
        <f t="shared" si="4"/>
        <v>0.02</v>
      </c>
      <c r="I15" s="19" t="s">
        <v>28</v>
      </c>
      <c r="J15" s="17">
        <v>18800</v>
      </c>
      <c r="K15" s="16"/>
      <c r="L15" s="21">
        <f t="shared" si="5"/>
        <v>0</v>
      </c>
    </row>
    <row r="16" spans="1:12" ht="25.5" x14ac:dyDescent="0.25">
      <c r="A16" s="16">
        <v>5</v>
      </c>
      <c r="B16" s="16" t="s">
        <v>18</v>
      </c>
      <c r="C16" s="17">
        <v>19085</v>
      </c>
      <c r="D16" s="17">
        <v>19110</v>
      </c>
      <c r="E16" s="17">
        <v>19674</v>
      </c>
      <c r="F16" s="17">
        <f t="shared" si="2"/>
        <v>19289.669999999998</v>
      </c>
      <c r="G16" s="17">
        <f t="shared" si="3"/>
        <v>333.08</v>
      </c>
      <c r="H16" s="18">
        <f t="shared" si="4"/>
        <v>0.02</v>
      </c>
      <c r="I16" s="19" t="s">
        <v>28</v>
      </c>
      <c r="J16" s="17">
        <v>19085</v>
      </c>
      <c r="K16" s="16">
        <v>2</v>
      </c>
      <c r="L16" s="21">
        <f t="shared" si="5"/>
        <v>38170</v>
      </c>
    </row>
    <row r="17" spans="1:12" ht="25.5" x14ac:dyDescent="0.25">
      <c r="A17" s="16">
        <v>6</v>
      </c>
      <c r="B17" s="16" t="s">
        <v>19</v>
      </c>
      <c r="C17" s="17">
        <v>19745</v>
      </c>
      <c r="D17" s="17">
        <v>19800</v>
      </c>
      <c r="E17" s="17">
        <v>20355</v>
      </c>
      <c r="F17" s="17">
        <f t="shared" si="2"/>
        <v>19966.669999999998</v>
      </c>
      <c r="G17" s="17">
        <f t="shared" si="3"/>
        <v>337.43</v>
      </c>
      <c r="H17" s="18">
        <f t="shared" si="4"/>
        <v>0.02</v>
      </c>
      <c r="I17" s="19" t="s">
        <v>28</v>
      </c>
      <c r="J17" s="17">
        <v>19745</v>
      </c>
      <c r="K17" s="16"/>
      <c r="L17" s="21">
        <f t="shared" si="5"/>
        <v>0</v>
      </c>
    </row>
    <row r="18" spans="1:12" ht="25.5" x14ac:dyDescent="0.25">
      <c r="A18" s="16">
        <v>7</v>
      </c>
      <c r="B18" s="16" t="s">
        <v>20</v>
      </c>
      <c r="C18" s="17">
        <v>21300</v>
      </c>
      <c r="D18" s="17">
        <v>21320</v>
      </c>
      <c r="E18" s="17">
        <v>21954</v>
      </c>
      <c r="F18" s="17">
        <f t="shared" si="2"/>
        <v>21524.67</v>
      </c>
      <c r="G18" s="17">
        <f t="shared" si="3"/>
        <v>371.95</v>
      </c>
      <c r="H18" s="18">
        <f t="shared" si="4"/>
        <v>0.02</v>
      </c>
      <c r="I18" s="19" t="s">
        <v>28</v>
      </c>
      <c r="J18" s="17">
        <v>21300</v>
      </c>
      <c r="K18" s="16"/>
      <c r="L18" s="21">
        <f t="shared" si="5"/>
        <v>0</v>
      </c>
    </row>
    <row r="19" spans="1:12" ht="25.5" x14ac:dyDescent="0.25">
      <c r="A19" s="16">
        <v>8</v>
      </c>
      <c r="B19" s="16" t="s">
        <v>21</v>
      </c>
      <c r="C19" s="17">
        <v>21290</v>
      </c>
      <c r="D19" s="17">
        <v>21320</v>
      </c>
      <c r="E19" s="17">
        <v>21942</v>
      </c>
      <c r="F19" s="17">
        <f t="shared" si="2"/>
        <v>21517.33</v>
      </c>
      <c r="G19" s="17">
        <f t="shared" si="3"/>
        <v>368.08</v>
      </c>
      <c r="H19" s="18">
        <f t="shared" si="4"/>
        <v>0.02</v>
      </c>
      <c r="I19" s="19" t="s">
        <v>28</v>
      </c>
      <c r="J19" s="17">
        <v>21290</v>
      </c>
      <c r="K19" s="16"/>
      <c r="L19" s="21">
        <f t="shared" si="5"/>
        <v>0</v>
      </c>
    </row>
    <row r="20" spans="1:12" ht="25.5" x14ac:dyDescent="0.25">
      <c r="A20" s="16">
        <v>9</v>
      </c>
      <c r="B20" s="16" t="s">
        <v>22</v>
      </c>
      <c r="C20" s="17">
        <v>15906</v>
      </c>
      <c r="D20" s="17">
        <v>15930</v>
      </c>
      <c r="E20" s="17">
        <v>16397</v>
      </c>
      <c r="F20" s="17">
        <f t="shared" si="2"/>
        <v>16077.67</v>
      </c>
      <c r="G20" s="17">
        <f t="shared" si="3"/>
        <v>276.81</v>
      </c>
      <c r="H20" s="18">
        <f t="shared" si="4"/>
        <v>0.02</v>
      </c>
      <c r="I20" s="19" t="s">
        <v>28</v>
      </c>
      <c r="J20" s="17">
        <v>15906</v>
      </c>
      <c r="K20" s="16">
        <v>1</v>
      </c>
      <c r="L20" s="21">
        <f t="shared" si="5"/>
        <v>15906</v>
      </c>
    </row>
    <row r="21" spans="1:12" ht="38.25" x14ac:dyDescent="0.25">
      <c r="A21" s="16">
        <v>10</v>
      </c>
      <c r="B21" s="16" t="s">
        <v>34</v>
      </c>
      <c r="C21" s="17">
        <v>9625</v>
      </c>
      <c r="D21" s="17">
        <v>9640</v>
      </c>
      <c r="E21" s="17">
        <v>9922</v>
      </c>
      <c r="F21" s="17">
        <f t="shared" si="2"/>
        <v>9729</v>
      </c>
      <c r="G21" s="17">
        <f t="shared" si="3"/>
        <v>167.31</v>
      </c>
      <c r="H21" s="18">
        <f t="shared" si="4"/>
        <v>0.02</v>
      </c>
      <c r="I21" s="16" t="s">
        <v>29</v>
      </c>
      <c r="J21" s="17">
        <v>9625</v>
      </c>
      <c r="K21" s="16">
        <v>1</v>
      </c>
      <c r="L21" s="21">
        <f t="shared" si="5"/>
        <v>9625</v>
      </c>
    </row>
    <row r="22" spans="1:12" ht="38.25" x14ac:dyDescent="0.25">
      <c r="A22" s="16">
        <v>11</v>
      </c>
      <c r="B22" s="16" t="s">
        <v>23</v>
      </c>
      <c r="C22" s="17">
        <v>5460</v>
      </c>
      <c r="D22" s="17">
        <v>5470</v>
      </c>
      <c r="E22" s="17">
        <v>5624</v>
      </c>
      <c r="F22" s="17">
        <f t="shared" si="2"/>
        <v>5518</v>
      </c>
      <c r="G22" s="17">
        <f t="shared" si="3"/>
        <v>91.93</v>
      </c>
      <c r="H22" s="18">
        <f t="shared" si="4"/>
        <v>0.02</v>
      </c>
      <c r="I22" s="16" t="s">
        <v>28</v>
      </c>
      <c r="J22" s="17">
        <v>5460</v>
      </c>
      <c r="K22" s="16">
        <v>1</v>
      </c>
      <c r="L22" s="21">
        <f t="shared" si="5"/>
        <v>5460</v>
      </c>
    </row>
    <row r="23" spans="1:12" ht="25.5" x14ac:dyDescent="0.25">
      <c r="A23" s="16">
        <v>12</v>
      </c>
      <c r="B23" s="16" t="s">
        <v>24</v>
      </c>
      <c r="C23" s="17">
        <v>11970</v>
      </c>
      <c r="D23" s="17">
        <v>11985</v>
      </c>
      <c r="E23" s="17">
        <v>12337</v>
      </c>
      <c r="F23" s="17">
        <f t="shared" si="2"/>
        <v>12097.33</v>
      </c>
      <c r="G23" s="17">
        <f t="shared" si="3"/>
        <v>207.69</v>
      </c>
      <c r="H23" s="18">
        <f t="shared" si="4"/>
        <v>0.02</v>
      </c>
      <c r="I23" s="16" t="s">
        <v>28</v>
      </c>
      <c r="J23" s="17">
        <v>11970</v>
      </c>
      <c r="K23" s="16"/>
      <c r="L23" s="21">
        <f t="shared" si="5"/>
        <v>0</v>
      </c>
    </row>
    <row r="24" spans="1:12" ht="38.25" x14ac:dyDescent="0.25">
      <c r="A24" s="16">
        <v>13</v>
      </c>
      <c r="B24" s="16" t="s">
        <v>25</v>
      </c>
      <c r="C24" s="17">
        <v>12640</v>
      </c>
      <c r="D24" s="17">
        <v>12660</v>
      </c>
      <c r="E24" s="17">
        <v>13029</v>
      </c>
      <c r="F24" s="17">
        <f t="shared" si="2"/>
        <v>12776.33</v>
      </c>
      <c r="G24" s="17">
        <f t="shared" si="3"/>
        <v>219.04</v>
      </c>
      <c r="H24" s="18">
        <f t="shared" si="4"/>
        <v>0.02</v>
      </c>
      <c r="I24" s="16" t="s">
        <v>28</v>
      </c>
      <c r="J24" s="17">
        <v>12640</v>
      </c>
      <c r="K24" s="16"/>
      <c r="L24" s="21">
        <f t="shared" si="5"/>
        <v>0</v>
      </c>
    </row>
    <row r="25" spans="1:12" x14ac:dyDescent="0.25">
      <c r="K25" s="10" t="s">
        <v>9</v>
      </c>
      <c r="L25" s="22">
        <f>SUM(L12:L24)</f>
        <v>298701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2026-07-15T13:27:09Z</cp:lastPrinted>
  <dcterms:created xsi:type="dcterms:W3CDTF">2014-02-20T07:55:18Z</dcterms:created>
  <dcterms:modified xsi:type="dcterms:W3CDTF">2026-07-15T13:49:06Z</dcterms:modified>
</cp:coreProperties>
</file>