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НА 2027-2028 года\УУТЭ 2027-20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F18" i="1" l="1"/>
  <c r="G18" i="1"/>
  <c r="L18" i="1"/>
  <c r="H18" i="1" l="1"/>
  <c r="L13" i="1"/>
  <c r="L14" i="1"/>
  <c r="L15" i="1"/>
  <c r="L16" i="1"/>
  <c r="L17" i="1"/>
  <c r="L12" i="1"/>
  <c r="F17" i="1"/>
  <c r="G17" i="1"/>
  <c r="F16" i="1"/>
  <c r="G16" i="1"/>
  <c r="F15" i="1"/>
  <c r="G15" i="1"/>
  <c r="F14" i="1"/>
  <c r="G14" i="1"/>
  <c r="H16" i="1" l="1"/>
  <c r="H14" i="1"/>
  <c r="H17" i="1"/>
  <c r="L19" i="1"/>
  <c r="H15" i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<sst xmlns="http://schemas.openxmlformats.org/spreadsheetml/2006/main" count="33" uniqueCount="29">
  <si>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</si>
  <si>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</si>
  <si>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</si>
  <si>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</si>
  <si>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</si>
  <si>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</si>
  <si>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</si>
  <si>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</si>
  <si>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</si>
  <si>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</si>
  <si>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</si>
  <si>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</si>
  <si>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</si>
  <si>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</si>
  <si>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</si>
  <si>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Поверка расходомера ПРЭМ ДУ 32 в 2028 г.</t>
  </si>
  <si>
    <t>Поверка расходомера ПРЭМ ДУ 40 в 2028 г.</t>
  </si>
  <si>
    <t>Поверка тепловычислителя ВКТ ТВ7 ТСРВ в 2028 г.</t>
  </si>
  <si>
    <t>Поверка термопреобразователя в 2028 г.</t>
  </si>
  <si>
    <r>
      <t>Поверка комплекта термо</t>
    </r>
    <r>
      <rPr>
        <sz val="10"/>
        <color theme="1"/>
        <rFont val="Times New Roman"/>
        <family val="1"/>
        <charset val="204"/>
      </rPr>
      <t>преобразователя в 2028 г.</t>
    </r>
  </si>
  <si>
    <t>Единица измерения</t>
  </si>
  <si>
    <t>месяц</t>
  </si>
  <si>
    <t>штука</t>
  </si>
  <si>
    <t>комплект</t>
  </si>
  <si>
    <t xml:space="preserve">Минимальная цена, руб. </t>
  </si>
  <si>
    <t>Количество</t>
  </si>
  <si>
    <t>Выполнение работ по техническому обслуживанию 1 УУТЭ в здании в 2027 г. 195257, Санкт-Петербург, Северный пр., д.65, корп. 2, литер А</t>
  </si>
  <si>
    <t>Выполнение работ по техническому обслуживанию 1 УУТЭ в здании в 2028 г. 195257, Санкт-Петербург, Северный пр., д.65, корп. 2, литер А</t>
  </si>
  <si>
    <t>Учреждение:    Государственное бюджетное дошкольное образовательное учреждение детский сад № 102 Калининского района Санкт-Петербурга по адресу: 195257, Санкт-Петербург, Северный пр., д.65, корп. 2, литер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</si>
</sst>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9" fontId="3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164" fontId="15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9"/>
  <sheetViews>
    <sheetView tabSelected="1" zoomScale="93" zoomScaleNormal="93" workbookViewId="0">
      <selection activeCell="S13" sqref="S13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6" customWidth="1"/>
    <col min="10" max="10" width="16.5703125" style="11" customWidth="1"/>
    <col min="11" max="11" width="19.85546875" style="14" customWidth="1"/>
    <col min="12" max="12" width="14.140625" style="11" customWidth="1"/>
    <col min="13" max="16384" width="9.140625" style="11"/>
  </cols>
  <sheetData>
    <row r="2" spans="1:13" x14ac:dyDescent="0.25">
      <c r="A2" s="33" t="s">
        <v>0</v>
      </c>
      <c r="B2" s="33"/>
      <c r="C2" s="33"/>
      <c r="D2" s="33"/>
      <c r="E2" s="33"/>
      <c r="F2" s="33"/>
      <c r="G2" s="33"/>
      <c r="H2" s="33"/>
      <c r="I2" s="15"/>
      <c r="J2" s="12"/>
      <c r="K2" s="13"/>
      <c r="L2" s="12"/>
      <c r="M2" s="12"/>
    </row>
    <row r="3" spans="1:13" x14ac:dyDescent="0.25">
      <c r="C3" s="12"/>
      <c r="D3" s="12"/>
      <c r="E3" s="12"/>
      <c r="F3" s="12"/>
      <c r="G3" s="12"/>
      <c r="H3" s="12"/>
      <c r="I3" s="15"/>
      <c r="J3" s="12"/>
      <c r="K3" s="13"/>
      <c r="L3" s="12"/>
      <c r="M3" s="12"/>
    </row>
    <row r="4" spans="1:13" x14ac:dyDescent="0.25">
      <c r="A4" s="34" t="s">
        <v>14</v>
      </c>
      <c r="B4" s="34"/>
      <c r="C4" s="34"/>
      <c r="D4" s="34"/>
      <c r="E4" s="34"/>
      <c r="F4" s="34"/>
      <c r="G4" s="34"/>
      <c r="H4" s="34"/>
    </row>
    <row r="5" spans="1:13" x14ac:dyDescent="0.25">
      <c r="A5" s="35" t="s">
        <v>1</v>
      </c>
      <c r="B5" s="35"/>
      <c r="C5" s="35"/>
      <c r="D5" s="35"/>
      <c r="E5" s="35"/>
      <c r="F5" s="35"/>
      <c r="G5" s="35"/>
      <c r="H5" s="35"/>
    </row>
    <row r="7" spans="1:13" s="20" customFormat="1" ht="39" customHeight="1" x14ac:dyDescent="0.25">
      <c r="B7" s="41" t="s">
        <v>28</v>
      </c>
      <c r="C7" s="41"/>
      <c r="D7" s="41"/>
      <c r="E7" s="41"/>
      <c r="F7" s="41"/>
      <c r="G7" s="41"/>
      <c r="H7" s="41"/>
      <c r="I7" s="41"/>
      <c r="J7" s="41"/>
      <c r="K7" s="41"/>
      <c r="L7" s="41"/>
    </row>
    <row r="8" spans="1:13" ht="28.5" customHeight="1" x14ac:dyDescent="0.25">
      <c r="A8" s="35" t="s">
        <v>7</v>
      </c>
      <c r="B8" s="35"/>
      <c r="C8" s="35"/>
      <c r="D8" s="35"/>
      <c r="E8" s="35"/>
      <c r="F8" s="35"/>
      <c r="G8" s="35"/>
      <c r="H8" s="35"/>
    </row>
    <row r="10" spans="1:13" x14ac:dyDescent="0.25">
      <c r="A10" s="36" t="s">
        <v>5</v>
      </c>
      <c r="B10" s="36"/>
      <c r="C10" s="36"/>
      <c r="D10" s="36"/>
      <c r="E10" s="36"/>
      <c r="F10" s="36"/>
      <c r="G10" s="36"/>
      <c r="H10" s="36"/>
      <c r="I10" s="10"/>
      <c r="J10" s="19"/>
      <c r="K10" s="10"/>
      <c r="L10" s="10"/>
    </row>
    <row r="11" spans="1:13" s="12" customFormat="1" ht="118.5" customHeight="1" x14ac:dyDescent="0.25">
      <c r="A11" s="22" t="s">
        <v>4</v>
      </c>
      <c r="B11" s="23" t="s">
        <v>8</v>
      </c>
      <c r="C11" s="23" t="s">
        <v>11</v>
      </c>
      <c r="D11" s="23" t="s">
        <v>12</v>
      </c>
      <c r="E11" s="23" t="s">
        <v>13</v>
      </c>
      <c r="F11" s="23" t="s">
        <v>9</v>
      </c>
      <c r="G11" s="22" t="s">
        <v>3</v>
      </c>
      <c r="H11" s="24" t="s">
        <v>2</v>
      </c>
      <c r="I11" s="22" t="s">
        <v>20</v>
      </c>
      <c r="J11" s="25" t="s">
        <v>24</v>
      </c>
      <c r="K11" s="22" t="s">
        <v>25</v>
      </c>
      <c r="L11" s="22" t="s">
        <v>6</v>
      </c>
    </row>
    <row r="12" spans="1:13" ht="89.25" x14ac:dyDescent="0.25">
      <c r="A12" s="26">
        <v>1</v>
      </c>
      <c r="B12" s="42" t="s">
        <v>26</v>
      </c>
      <c r="C12" s="43">
        <v>8420</v>
      </c>
      <c r="D12" s="29">
        <v>8580</v>
      </c>
      <c r="E12" s="29">
        <v>8841</v>
      </c>
      <c r="F12" s="30">
        <f t="shared" ref="F12" si="0">AVERAGE(C12:E12)</f>
        <v>8613.67</v>
      </c>
      <c r="G12" s="30">
        <f t="shared" ref="G12" si="1">STDEV(C12:E12)</f>
        <v>212.51</v>
      </c>
      <c r="H12" s="31">
        <f>G12/F12</f>
        <v>0.02</v>
      </c>
      <c r="I12" s="18" t="s">
        <v>21</v>
      </c>
      <c r="J12" s="32">
        <v>8420</v>
      </c>
      <c r="K12" s="28">
        <v>12</v>
      </c>
      <c r="L12" s="27">
        <f>J12*K12</f>
        <v>101040</v>
      </c>
    </row>
    <row r="13" spans="1:13" ht="89.25" x14ac:dyDescent="0.25">
      <c r="A13" s="26">
        <v>2</v>
      </c>
      <c r="B13" s="42" t="s">
        <v>27</v>
      </c>
      <c r="C13" s="43">
        <v>9260</v>
      </c>
      <c r="D13" s="29">
        <v>9270</v>
      </c>
      <c r="E13" s="29">
        <v>9548</v>
      </c>
      <c r="F13" s="30">
        <f t="shared" ref="F13:F18" si="2">AVERAGE(C13:E13)</f>
        <v>9359.33</v>
      </c>
      <c r="G13" s="30">
        <f t="shared" ref="G13:G18" si="3">STDEV(C13:E13)</f>
        <v>163.47</v>
      </c>
      <c r="H13" s="31">
        <f t="shared" ref="H13:H18" si="4">G13/F13</f>
        <v>0.02</v>
      </c>
      <c r="I13" s="18" t="s">
        <v>21</v>
      </c>
      <c r="J13" s="32">
        <v>9260</v>
      </c>
      <c r="K13" s="28">
        <v>12</v>
      </c>
      <c r="L13" s="27">
        <f t="shared" ref="L13:L18" si="5">J13*K13</f>
        <v>111120</v>
      </c>
    </row>
    <row r="14" spans="1:13" ht="25.5" x14ac:dyDescent="0.25">
      <c r="A14" s="26">
        <v>3</v>
      </c>
      <c r="B14" s="44" t="s">
        <v>15</v>
      </c>
      <c r="C14" s="45">
        <v>18800</v>
      </c>
      <c r="D14" s="30">
        <v>18840</v>
      </c>
      <c r="E14" s="30">
        <v>19391</v>
      </c>
      <c r="F14" s="30">
        <f t="shared" si="2"/>
        <v>19010.330000000002</v>
      </c>
      <c r="G14" s="30">
        <f t="shared" si="3"/>
        <v>330.27</v>
      </c>
      <c r="H14" s="31">
        <f t="shared" si="4"/>
        <v>0.02</v>
      </c>
      <c r="I14" s="18" t="s">
        <v>22</v>
      </c>
      <c r="J14" s="32">
        <v>18800</v>
      </c>
      <c r="K14" s="26">
        <v>1</v>
      </c>
      <c r="L14" s="27">
        <f t="shared" si="5"/>
        <v>18800</v>
      </c>
    </row>
    <row r="15" spans="1:13" ht="25.5" x14ac:dyDescent="0.25">
      <c r="A15" s="26">
        <v>4</v>
      </c>
      <c r="B15" s="42" t="s">
        <v>16</v>
      </c>
      <c r="C15" s="45">
        <v>19085</v>
      </c>
      <c r="D15" s="30">
        <v>19110</v>
      </c>
      <c r="E15" s="30">
        <v>19674</v>
      </c>
      <c r="F15" s="30">
        <f t="shared" si="2"/>
        <v>19289.669999999998</v>
      </c>
      <c r="G15" s="30">
        <f t="shared" si="3"/>
        <v>333.08</v>
      </c>
      <c r="H15" s="31">
        <f t="shared" si="4"/>
        <v>0.02</v>
      </c>
      <c r="I15" s="18" t="s">
        <v>22</v>
      </c>
      <c r="J15" s="32">
        <v>19085</v>
      </c>
      <c r="K15" s="26">
        <v>2</v>
      </c>
      <c r="L15" s="27">
        <f t="shared" si="5"/>
        <v>38170</v>
      </c>
    </row>
    <row r="16" spans="1:13" ht="25.5" x14ac:dyDescent="0.25">
      <c r="A16" s="26">
        <v>5</v>
      </c>
      <c r="B16" s="44" t="s">
        <v>17</v>
      </c>
      <c r="C16" s="45">
        <v>15906</v>
      </c>
      <c r="D16" s="30">
        <v>15930</v>
      </c>
      <c r="E16" s="30">
        <v>16397</v>
      </c>
      <c r="F16" s="30">
        <f t="shared" si="2"/>
        <v>16077.67</v>
      </c>
      <c r="G16" s="30">
        <f t="shared" si="3"/>
        <v>276.81</v>
      </c>
      <c r="H16" s="31">
        <f t="shared" si="4"/>
        <v>0.02</v>
      </c>
      <c r="I16" s="18" t="s">
        <v>22</v>
      </c>
      <c r="J16" s="32">
        <v>15906</v>
      </c>
      <c r="K16" s="26">
        <v>1</v>
      </c>
      <c r="L16" s="27">
        <f t="shared" si="5"/>
        <v>15906</v>
      </c>
    </row>
    <row r="17" spans="1:12" ht="38.25" x14ac:dyDescent="0.25">
      <c r="A17" s="26">
        <v>6</v>
      </c>
      <c r="B17" s="42" t="s">
        <v>19</v>
      </c>
      <c r="C17" s="45">
        <v>9625</v>
      </c>
      <c r="D17" s="30">
        <v>9640</v>
      </c>
      <c r="E17" s="30">
        <v>9922</v>
      </c>
      <c r="F17" s="30">
        <f t="shared" si="2"/>
        <v>9729</v>
      </c>
      <c r="G17" s="30">
        <f t="shared" si="3"/>
        <v>167.31</v>
      </c>
      <c r="H17" s="31">
        <f t="shared" si="4"/>
        <v>0.02</v>
      </c>
      <c r="I17" s="26" t="s">
        <v>23</v>
      </c>
      <c r="J17" s="32">
        <v>9625</v>
      </c>
      <c r="K17" s="26">
        <v>1</v>
      </c>
      <c r="L17" s="27">
        <f t="shared" si="5"/>
        <v>9625</v>
      </c>
    </row>
    <row r="18" spans="1:12" ht="38.25" x14ac:dyDescent="0.25">
      <c r="A18" s="26">
        <v>7</v>
      </c>
      <c r="B18" s="44" t="s">
        <v>18</v>
      </c>
      <c r="C18" s="45">
        <v>5460</v>
      </c>
      <c r="D18" s="30">
        <v>5470</v>
      </c>
      <c r="E18" s="30">
        <v>5624</v>
      </c>
      <c r="F18" s="30">
        <f t="shared" si="2"/>
        <v>5518</v>
      </c>
      <c r="G18" s="30">
        <f t="shared" si="3"/>
        <v>91.93</v>
      </c>
      <c r="H18" s="31">
        <f t="shared" si="4"/>
        <v>0.02</v>
      </c>
      <c r="I18" s="26" t="s">
        <v>22</v>
      </c>
      <c r="J18" s="32">
        <v>5460</v>
      </c>
      <c r="K18" s="26">
        <v>1</v>
      </c>
      <c r="L18" s="27">
        <f t="shared" si="5"/>
        <v>5460</v>
      </c>
    </row>
    <row r="19" spans="1:12" x14ac:dyDescent="0.25">
      <c r="K19" s="21" t="s">
        <v>10</v>
      </c>
      <c r="L19" s="17">
        <f>SUM(L12:L18)</f>
        <v>300121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7"/>
      <c r="C21" s="37"/>
      <c r="D21" s="37"/>
      <c r="E21" s="37"/>
      <c r="F21" s="37"/>
      <c r="G21" s="37"/>
      <c r="H21" s="37"/>
      <c r="I21" s="37"/>
      <c r="J21" s="37"/>
      <c r="K21" s="3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8"/>
      <c r="C24" s="38"/>
      <c r="D24" s="38"/>
      <c r="E24" s="38"/>
      <c r="F24" s="38"/>
      <c r="G24" s="38"/>
      <c r="H24" s="38"/>
      <c r="I24" s="38"/>
      <c r="J24" s="38"/>
      <c r="K24" s="3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0"/>
      <c r="C27" s="40"/>
      <c r="D27" s="40"/>
      <c r="E27" s="40"/>
      <c r="F27" s="40"/>
      <c r="G27" s="40"/>
      <c r="H27" s="40"/>
      <c r="I27" s="5"/>
      <c r="J27" s="39"/>
      <c r="K27" s="3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2026-07-14T14:29:52Z</dcterms:modified>
</cp:coreProperties>
</file>