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5" i="1" l="1"/>
  <c r="G15" i="1"/>
  <c r="F15" i="1"/>
  <c r="L14" i="1"/>
  <c r="G14" i="1"/>
  <c r="H14" i="1" s="1"/>
  <c r="F14" i="1"/>
  <c r="H15" i="1" l="1"/>
  <c r="F26" i="1"/>
  <c r="G26" i="1"/>
  <c r="L26" i="1"/>
  <c r="H26" i="1" l="1"/>
  <c r="L13" i="1"/>
  <c r="L16" i="1"/>
  <c r="L17" i="1"/>
  <c r="L18" i="1"/>
  <c r="L19" i="1"/>
  <c r="L20" i="1"/>
  <c r="L21" i="1"/>
  <c r="L22" i="1"/>
  <c r="L23" i="1"/>
  <c r="L24" i="1"/>
  <c r="L25" i="1"/>
  <c r="L12" i="1"/>
  <c r="F25" i="1"/>
  <c r="G25" i="1"/>
  <c r="F24" i="1"/>
  <c r="G24" i="1"/>
  <c r="F23" i="1"/>
  <c r="G23" i="1"/>
  <c r="F22" i="1"/>
  <c r="G22" i="1"/>
  <c r="F21" i="1"/>
  <c r="G21" i="1"/>
  <c r="F20" i="1"/>
  <c r="G20" i="1"/>
  <c r="F19" i="1"/>
  <c r="G19" i="1"/>
  <c r="F18" i="1"/>
  <c r="G18" i="1"/>
  <c r="F17" i="1"/>
  <c r="G17" i="1"/>
  <c r="H17" i="1" l="1"/>
  <c r="H18" i="1"/>
  <c r="H19" i="1"/>
  <c r="H20" i="1"/>
  <c r="H21" i="1"/>
  <c r="H22" i="1"/>
  <c r="H23" i="1"/>
  <c r="H25" i="1"/>
  <c r="H24" i="1"/>
  <c r="L27" i="1"/>
  <c r="G16" i="1"/>
  <c r="F16" i="1"/>
  <c r="G13" i="1"/>
  <c r="F13" i="1"/>
  <c r="G12" i="1"/>
  <c r="F12" i="1"/>
  <c r="H12" i="1" l="1"/>
  <c r="H13" i="1"/>
  <c r="H16" i="1"/>
</calcChain>
</file>

<file path=xl/sharedStrings.xml><?xml version="1.0" encoding="utf-8"?>
<sst xmlns="http://schemas.openxmlformats.org/spreadsheetml/2006/main" count="49" uniqueCount="37">
  <si>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</si>
  <si>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</si>
  <si>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</si>
  <si>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</si>
  <si>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</si>
  <si>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</si>
  <si>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</si>
  <si>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</si>
  <si>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</si>
  <si>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</si>
  <si>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</si>
  <si>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</si>
  <si>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</si>
  <si>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</si>
  <si>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Поверка расходомера ПРЭМ ДУ 32 в 2027 г.</t>
  </si>
  <si>
    <t>Поверка расходомера ПРЭМ ДУ 50 в 2027 г.</t>
  </si>
  <si>
    <t>Поверка расходомера ПРЭМ ДУ 80 - 100 в 2027 г.</t>
  </si>
  <si>
    <t>Поверка расходомера РС РМ в 2027 г.</t>
  </si>
  <si>
    <t>Поверка тепловычислителя СПТ в 2027 г.</t>
  </si>
  <si>
    <t>Поверка преобразователя избыточного давления в 2027 г.</t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</si>
  <si>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</si>
  <si>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</si>
  <si>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</si>
  <si>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</si>
  <si>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</si>
  <si>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</si>
  <si>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t>Выполнение работ по техническому обслуживанию 1 УУТЭ в здании в 2027 г. по адресу: СПб. Светлановский пр, д.46, корп.2</t>
  </si>
  <si>
    <t>Выполнение работ по техническому обслуживанию 1 УУТЭ в здании в 2028 г. по адресу: СПб. Светлановский пр, д.46, корп.2</t>
  </si>
  <si>
    <t>Поверка расходомера ПРЭМ ДУ 20 в 2027 г. по адресу: СПб. Светлановский пр, д.46, корп.2</t>
  </si>
  <si>
    <t>Поверка расходомера ПРЭМ ДУ 40 в 2027 г. по адресу: СПб. Светлановский пр, д.46, корп.2</t>
  </si>
  <si>
    <t>Поверка тепловычислителя ВКТ ТВ7 ТСРВ в 2027 г. по адресу: СПб. Светлановский пр, д.46, корп.2</t>
  </si>
  <si>
    <t>Поверка термопреобразователя в 2027 г. по адресу: СПб. Светлановский пр, д.46, корп.2</t>
  </si>
  <si>
    <t>Выполнение работ по техническому обслуживанию 1 УУТЭ в здании в 2027 г. по адресу: СПб, Тихорецкий пр. д.25 корп.3, литер.А</t>
  </si>
  <si>
    <t>Выполнение работ по техническому обслуживанию 1 УУТЭ в здании в 2028 г. по адресу: СПб, Тихорецкий пр. д.25 корп.3, литер.А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</si>
  <si>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ГБДОУ детский сад № 68 комбинированного вида Калининского района Санкт-Петербурга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</si>
  <si>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</si>
  <si>
    <t>Поверка комплекта термопреобразователя в 2027 г. по адресу: СПб. Светлановский пр, д.46, корп.2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</si>
</sst>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3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tabSelected="1" workbookViewId="0">
      <pane xSplit="1" topLeftCell="B1" activePane="topRight" state="frozen"/>
      <selection pane="topRight" activeCell="O35" sqref="O35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0" width="16.5703125" style="11" customWidth="1"/>
    <col min="11" max="11" width="19.85546875" style="11" customWidth="1"/>
    <col min="12" max="12" width="14.140625" style="11" customWidth="1"/>
    <col min="13" max="16384" width="9.140625" style="11"/>
  </cols>
  <sheetData>
    <row r="2" spans="1:12" x14ac:dyDescent="0.25">
      <c r="A2" s="23" t="s">
        <v>0</v>
      </c>
      <c r="B2" s="23"/>
      <c r="C2" s="23"/>
      <c r="D2" s="23"/>
      <c r="E2" s="23"/>
      <c r="F2" s="23"/>
      <c r="G2" s="23"/>
      <c r="H2" s="23"/>
      <c r="I2" s="10"/>
      <c r="J2" s="10"/>
      <c r="K2" s="10"/>
      <c r="L2" s="10"/>
    </row>
    <row r="3" spans="1:12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24" t="s">
        <v>13</v>
      </c>
      <c r="B4" s="24"/>
      <c r="C4" s="24"/>
      <c r="D4" s="24"/>
      <c r="E4" s="24"/>
      <c r="F4" s="24"/>
      <c r="G4" s="24"/>
      <c r="H4" s="24"/>
    </row>
    <row r="5" spans="1:12" x14ac:dyDescent="0.25">
      <c r="A5" s="24" t="s">
        <v>1</v>
      </c>
      <c r="B5" s="24"/>
      <c r="C5" s="24"/>
      <c r="D5" s="24"/>
      <c r="E5" s="24"/>
      <c r="F5" s="24"/>
      <c r="G5" s="24"/>
      <c r="H5" s="24"/>
    </row>
    <row r="7" spans="1:12" x14ac:dyDescent="0.25">
      <c r="B7" s="26" t="s">
        <v>34</v>
      </c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ht="28.5" customHeight="1" x14ac:dyDescent="0.25">
      <c r="A8" s="24" t="s">
        <v>35</v>
      </c>
      <c r="B8" s="24"/>
      <c r="C8" s="24"/>
      <c r="D8" s="24"/>
      <c r="E8" s="24"/>
      <c r="F8" s="24"/>
      <c r="G8" s="24"/>
      <c r="H8" s="24"/>
    </row>
    <row r="10" spans="1:12" x14ac:dyDescent="0.25">
      <c r="A10" s="25" t="s">
        <v>5</v>
      </c>
      <c r="B10" s="25"/>
      <c r="C10" s="25"/>
      <c r="D10" s="25"/>
      <c r="E10" s="25"/>
      <c r="F10" s="25"/>
      <c r="G10" s="25"/>
      <c r="H10" s="25"/>
      <c r="I10" s="12"/>
      <c r="J10" s="12"/>
      <c r="K10" s="12"/>
      <c r="L10" s="12"/>
    </row>
    <row r="11" spans="1:12" s="10" customFormat="1" ht="118.5" customHeight="1" x14ac:dyDescent="0.25">
      <c r="A11" s="13" t="s">
        <v>4</v>
      </c>
      <c r="B11" s="14" t="s">
        <v>7</v>
      </c>
      <c r="C11" s="14" t="s">
        <v>10</v>
      </c>
      <c r="D11" s="14" t="s">
        <v>11</v>
      </c>
      <c r="E11" s="14" t="s">
        <v>12</v>
      </c>
      <c r="F11" s="14" t="s">
        <v>8</v>
      </c>
      <c r="G11" s="13" t="s">
        <v>3</v>
      </c>
      <c r="H11" s="15" t="s">
        <v>2</v>
      </c>
      <c r="I11" s="13" t="s">
        <v>20</v>
      </c>
      <c r="J11" s="13" t="s">
        <v>24</v>
      </c>
      <c r="K11" s="13" t="s">
        <v>25</v>
      </c>
      <c r="L11" s="13" t="s">
        <v>6</v>
      </c>
    </row>
    <row r="12" spans="1:12" ht="76.5" x14ac:dyDescent="0.25">
      <c r="A12" s="16">
        <v>1</v>
      </c>
      <c r="B12" s="16" t="s">
        <v>26</v>
      </c>
      <c r="C12" s="17">
        <v>8420</v>
      </c>
      <c r="D12" s="17">
        <v>8580</v>
      </c>
      <c r="E12" s="17">
        <v>8841</v>
      </c>
      <c r="F12" s="17">
        <f t="shared" ref="F12" si="0">AVERAGE(C12:E12)</f>
        <v>8613.67</v>
      </c>
      <c r="G12" s="17">
        <f t="shared" ref="G12" si="1">STDEV(C12:E12)</f>
        <v>212.51</v>
      </c>
      <c r="H12" s="18">
        <f>G12/F12</f>
        <v>0.02</v>
      </c>
      <c r="I12" s="19" t="s">
        <v>21</v>
      </c>
      <c r="J12" s="17">
        <v>8420</v>
      </c>
      <c r="K12" s="20">
        <v>12</v>
      </c>
      <c r="L12" s="21">
        <f>J12*K12</f>
        <v>101040</v>
      </c>
    </row>
    <row r="13" spans="1:12" ht="76.5" x14ac:dyDescent="0.25">
      <c r="A13" s="16">
        <v>2</v>
      </c>
      <c r="B13" s="16" t="s">
        <v>27</v>
      </c>
      <c r="C13" s="17">
        <v>9260</v>
      </c>
      <c r="D13" s="17">
        <v>9270</v>
      </c>
      <c r="E13" s="17">
        <v>9548</v>
      </c>
      <c r="F13" s="17">
        <f t="shared" ref="F13:F26" si="2">AVERAGE(C13:E13)</f>
        <v>9359.33</v>
      </c>
      <c r="G13" s="17">
        <f t="shared" ref="G13:G26" si="3">STDEV(C13:E13)</f>
        <v>163.47</v>
      </c>
      <c r="H13" s="18">
        <f t="shared" ref="H13:H26" si="4">G13/F13</f>
        <v>0.02</v>
      </c>
      <c r="I13" s="19" t="s">
        <v>21</v>
      </c>
      <c r="J13" s="17">
        <v>9260</v>
      </c>
      <c r="K13" s="20">
        <v>12</v>
      </c>
      <c r="L13" s="21">
        <f t="shared" ref="L13:L26" si="5">J13*K13</f>
        <v>111120</v>
      </c>
    </row>
    <row r="14" spans="1:12" ht="76.5" x14ac:dyDescent="0.25">
      <c r="A14" s="16">
        <v>3</v>
      </c>
      <c r="B14" s="16" t="s">
        <v>32</v>
      </c>
      <c r="C14" s="17">
        <v>8420</v>
      </c>
      <c r="D14" s="17">
        <v>8580</v>
      </c>
      <c r="E14" s="17">
        <v>8841</v>
      </c>
      <c r="F14" s="17">
        <f t="shared" si="2"/>
        <v>8613.67</v>
      </c>
      <c r="G14" s="17">
        <f t="shared" si="3"/>
        <v>212.51</v>
      </c>
      <c r="H14" s="18">
        <f>G14/F14</f>
        <v>0.02</v>
      </c>
      <c r="I14" s="19" t="s">
        <v>21</v>
      </c>
      <c r="J14" s="17">
        <v>8420</v>
      </c>
      <c r="K14" s="20">
        <v>12</v>
      </c>
      <c r="L14" s="21">
        <f>J14*K14</f>
        <v>101040</v>
      </c>
    </row>
    <row r="15" spans="1:12" ht="76.5" x14ac:dyDescent="0.25">
      <c r="A15" s="16">
        <v>4</v>
      </c>
      <c r="B15" s="16" t="s">
        <v>33</v>
      </c>
      <c r="C15" s="17">
        <v>9260</v>
      </c>
      <c r="D15" s="17">
        <v>9270</v>
      </c>
      <c r="E15" s="17">
        <v>9548</v>
      </c>
      <c r="F15" s="17">
        <f t="shared" ref="F15" si="6">AVERAGE(C15:E15)</f>
        <v>9359.33</v>
      </c>
      <c r="G15" s="17">
        <f t="shared" ref="G15" si="7">STDEV(C15:E15)</f>
        <v>163.47</v>
      </c>
      <c r="H15" s="18">
        <f t="shared" ref="H15" si="8">G15/F15</f>
        <v>0.02</v>
      </c>
      <c r="I15" s="19" t="s">
        <v>21</v>
      </c>
      <c r="J15" s="17">
        <v>9260</v>
      </c>
      <c r="K15" s="20">
        <v>12</v>
      </c>
      <c r="L15" s="21">
        <f t="shared" ref="L15" si="9">J15*K15</f>
        <v>111120</v>
      </c>
    </row>
    <row r="16" spans="1:12" ht="63.75" x14ac:dyDescent="0.25">
      <c r="A16" s="16">
        <v>5</v>
      </c>
      <c r="B16" s="16" t="s">
        <v>28</v>
      </c>
      <c r="C16" s="17">
        <v>15800</v>
      </c>
      <c r="D16" s="17">
        <v>16116</v>
      </c>
      <c r="E16" s="17">
        <v>16590</v>
      </c>
      <c r="F16" s="17">
        <f t="shared" si="2"/>
        <v>16168.67</v>
      </c>
      <c r="G16" s="17">
        <f t="shared" si="3"/>
        <v>397.62</v>
      </c>
      <c r="H16" s="18">
        <f t="shared" si="4"/>
        <v>0.02</v>
      </c>
      <c r="I16" s="19" t="s">
        <v>22</v>
      </c>
      <c r="J16" s="17">
        <v>15800</v>
      </c>
      <c r="K16" s="16">
        <v>1</v>
      </c>
      <c r="L16" s="21">
        <f t="shared" si="5"/>
        <v>15800</v>
      </c>
    </row>
    <row r="17" spans="1:12" ht="25.5" x14ac:dyDescent="0.25">
      <c r="A17" s="16">
        <v>6</v>
      </c>
      <c r="B17" s="16" t="s">
        <v>14</v>
      </c>
      <c r="C17" s="17">
        <v>17100</v>
      </c>
      <c r="D17" s="17">
        <v>17440</v>
      </c>
      <c r="E17" s="17">
        <v>17955</v>
      </c>
      <c r="F17" s="17">
        <f t="shared" si="2"/>
        <v>17498.330000000002</v>
      </c>
      <c r="G17" s="17">
        <f t="shared" si="3"/>
        <v>430.47</v>
      </c>
      <c r="H17" s="18">
        <f t="shared" si="4"/>
        <v>0.02</v>
      </c>
      <c r="I17" s="19" t="s">
        <v>22</v>
      </c>
      <c r="J17" s="17">
        <v>17100</v>
      </c>
      <c r="K17" s="16"/>
      <c r="L17" s="21">
        <f t="shared" si="5"/>
        <v>0</v>
      </c>
    </row>
    <row r="18" spans="1:12" ht="63.75" x14ac:dyDescent="0.25">
      <c r="A18" s="16">
        <v>7</v>
      </c>
      <c r="B18" s="16" t="s">
        <v>29</v>
      </c>
      <c r="C18" s="17">
        <v>17350</v>
      </c>
      <c r="D18" s="17">
        <v>16695</v>
      </c>
      <c r="E18" s="17">
        <v>18217</v>
      </c>
      <c r="F18" s="17">
        <f t="shared" si="2"/>
        <v>17420.669999999998</v>
      </c>
      <c r="G18" s="17">
        <f t="shared" si="3"/>
        <v>763.46</v>
      </c>
      <c r="H18" s="18">
        <f t="shared" si="4"/>
        <v>0.04</v>
      </c>
      <c r="I18" s="19" t="s">
        <v>22</v>
      </c>
      <c r="J18" s="17">
        <v>17350</v>
      </c>
      <c r="K18" s="16">
        <v>2</v>
      </c>
      <c r="L18" s="21">
        <f t="shared" si="5"/>
        <v>34700</v>
      </c>
    </row>
    <row r="19" spans="1:12" ht="25.5" x14ac:dyDescent="0.25">
      <c r="A19" s="16">
        <v>8</v>
      </c>
      <c r="B19" s="16" t="s">
        <v>15</v>
      </c>
      <c r="C19" s="17">
        <v>17950</v>
      </c>
      <c r="D19" s="17">
        <v>18300</v>
      </c>
      <c r="E19" s="17">
        <v>18847</v>
      </c>
      <c r="F19" s="17">
        <f t="shared" si="2"/>
        <v>18365.669999999998</v>
      </c>
      <c r="G19" s="17">
        <f t="shared" si="3"/>
        <v>452.09</v>
      </c>
      <c r="H19" s="18">
        <f t="shared" si="4"/>
        <v>0.02</v>
      </c>
      <c r="I19" s="19" t="s">
        <v>22</v>
      </c>
      <c r="J19" s="17">
        <v>17950</v>
      </c>
      <c r="K19" s="16"/>
      <c r="L19" s="21">
        <f t="shared" si="5"/>
        <v>0</v>
      </c>
    </row>
    <row r="20" spans="1:12" ht="25.5" x14ac:dyDescent="0.25">
      <c r="A20" s="16">
        <v>9</v>
      </c>
      <c r="B20" s="16" t="s">
        <v>16</v>
      </c>
      <c r="C20" s="17">
        <v>19360</v>
      </c>
      <c r="D20" s="17">
        <v>19750</v>
      </c>
      <c r="E20" s="17">
        <v>20328</v>
      </c>
      <c r="F20" s="17">
        <f t="shared" si="2"/>
        <v>19812.669999999998</v>
      </c>
      <c r="G20" s="17">
        <f t="shared" si="3"/>
        <v>487.03</v>
      </c>
      <c r="H20" s="18">
        <f t="shared" si="4"/>
        <v>0.02</v>
      </c>
      <c r="I20" s="19" t="s">
        <v>22</v>
      </c>
      <c r="J20" s="17">
        <v>19360</v>
      </c>
      <c r="K20" s="16"/>
      <c r="L20" s="21">
        <f t="shared" si="5"/>
        <v>0</v>
      </c>
    </row>
    <row r="21" spans="1:12" ht="25.5" x14ac:dyDescent="0.25">
      <c r="A21" s="16">
        <v>10</v>
      </c>
      <c r="B21" s="16" t="s">
        <v>17</v>
      </c>
      <c r="C21" s="17">
        <v>19350</v>
      </c>
      <c r="D21" s="17">
        <v>19730</v>
      </c>
      <c r="E21" s="17">
        <v>20317</v>
      </c>
      <c r="F21" s="17">
        <f t="shared" si="2"/>
        <v>19799</v>
      </c>
      <c r="G21" s="17">
        <f t="shared" si="3"/>
        <v>487.18</v>
      </c>
      <c r="H21" s="18">
        <f t="shared" si="4"/>
        <v>0.02</v>
      </c>
      <c r="I21" s="19" t="s">
        <v>22</v>
      </c>
      <c r="J21" s="17">
        <v>19350</v>
      </c>
      <c r="K21" s="16"/>
      <c r="L21" s="21">
        <f t="shared" si="5"/>
        <v>0</v>
      </c>
    </row>
    <row r="22" spans="1:12" ht="63.75" x14ac:dyDescent="0.25">
      <c r="A22" s="16">
        <v>11</v>
      </c>
      <c r="B22" s="16" t="s">
        <v>30</v>
      </c>
      <c r="C22" s="17">
        <v>14460</v>
      </c>
      <c r="D22" s="17">
        <v>14750</v>
      </c>
      <c r="E22" s="17">
        <v>15183</v>
      </c>
      <c r="F22" s="17">
        <f t="shared" si="2"/>
        <v>14797.67</v>
      </c>
      <c r="G22" s="17">
        <f t="shared" si="3"/>
        <v>363.85</v>
      </c>
      <c r="H22" s="18">
        <f t="shared" si="4"/>
        <v>0.02</v>
      </c>
      <c r="I22" s="19" t="s">
        <v>22</v>
      </c>
      <c r="J22" s="17">
        <v>14460</v>
      </c>
      <c r="K22" s="16">
        <v>1</v>
      </c>
      <c r="L22" s="21">
        <f t="shared" si="5"/>
        <v>14460</v>
      </c>
    </row>
    <row r="23" spans="1:12" ht="63.75" x14ac:dyDescent="0.25">
      <c r="A23" s="16">
        <v>12</v>
      </c>
      <c r="B23" s="16" t="s">
        <v>36</v>
      </c>
      <c r="C23" s="17">
        <v>8750</v>
      </c>
      <c r="D23" s="17">
        <v>8925</v>
      </c>
      <c r="E23" s="17">
        <v>9187</v>
      </c>
      <c r="F23" s="17">
        <f t="shared" si="2"/>
        <v>8954</v>
      </c>
      <c r="G23" s="17">
        <f t="shared" si="3"/>
        <v>219.94</v>
      </c>
      <c r="H23" s="18">
        <f t="shared" si="4"/>
        <v>0.02</v>
      </c>
      <c r="I23" s="16" t="s">
        <v>23</v>
      </c>
      <c r="J23" s="17">
        <v>8750</v>
      </c>
      <c r="K23" s="16">
        <v>1</v>
      </c>
      <c r="L23" s="21">
        <f t="shared" si="5"/>
        <v>8750</v>
      </c>
    </row>
    <row r="24" spans="1:12" ht="63.75" x14ac:dyDescent="0.25">
      <c r="A24" s="16">
        <v>13</v>
      </c>
      <c r="B24" s="16" t="s">
        <v>31</v>
      </c>
      <c r="C24" s="17">
        <v>4960</v>
      </c>
      <c r="D24" s="17">
        <v>5060</v>
      </c>
      <c r="E24" s="17">
        <v>5208</v>
      </c>
      <c r="F24" s="17">
        <f t="shared" si="2"/>
        <v>5076</v>
      </c>
      <c r="G24" s="17">
        <f t="shared" si="3"/>
        <v>124.77</v>
      </c>
      <c r="H24" s="18">
        <f t="shared" si="4"/>
        <v>0.02</v>
      </c>
      <c r="I24" s="16" t="s">
        <v>22</v>
      </c>
      <c r="J24" s="17">
        <v>4960</v>
      </c>
      <c r="K24" s="16">
        <v>1</v>
      </c>
      <c r="L24" s="21">
        <f t="shared" si="5"/>
        <v>4960</v>
      </c>
    </row>
    <row r="25" spans="1:12" ht="25.5" x14ac:dyDescent="0.25">
      <c r="A25" s="16">
        <v>14</v>
      </c>
      <c r="B25" s="16" t="s">
        <v>18</v>
      </c>
      <c r="C25" s="17">
        <v>10880</v>
      </c>
      <c r="D25" s="17">
        <v>11100</v>
      </c>
      <c r="E25" s="17">
        <v>11424</v>
      </c>
      <c r="F25" s="17">
        <f t="shared" si="2"/>
        <v>11134.67</v>
      </c>
      <c r="G25" s="17">
        <f t="shared" si="3"/>
        <v>273.64999999999998</v>
      </c>
      <c r="H25" s="18">
        <f t="shared" si="4"/>
        <v>0.02</v>
      </c>
      <c r="I25" s="16" t="s">
        <v>22</v>
      </c>
      <c r="J25" s="17">
        <v>10880</v>
      </c>
      <c r="K25" s="16"/>
      <c r="L25" s="21">
        <f t="shared" si="5"/>
        <v>0</v>
      </c>
    </row>
    <row r="26" spans="1:12" ht="38.25" x14ac:dyDescent="0.25">
      <c r="A26" s="16">
        <v>15</v>
      </c>
      <c r="B26" s="16" t="s">
        <v>19</v>
      </c>
      <c r="C26" s="17">
        <v>11490</v>
      </c>
      <c r="D26" s="17">
        <v>11720</v>
      </c>
      <c r="E26" s="17">
        <v>12064</v>
      </c>
      <c r="F26" s="17">
        <f t="shared" si="2"/>
        <v>11758</v>
      </c>
      <c r="G26" s="17">
        <f t="shared" si="3"/>
        <v>288.88</v>
      </c>
      <c r="H26" s="18">
        <f t="shared" si="4"/>
        <v>0.02</v>
      </c>
      <c r="I26" s="16" t="s">
        <v>22</v>
      </c>
      <c r="J26" s="17">
        <v>11490</v>
      </c>
      <c r="K26" s="16"/>
      <c r="L26" s="21">
        <f t="shared" si="5"/>
        <v>0</v>
      </c>
    </row>
    <row r="27" spans="1:12" x14ac:dyDescent="0.25">
      <c r="K27" s="10" t="s">
        <v>9</v>
      </c>
      <c r="L27" s="22">
        <f>SUM(L12:L26)</f>
        <v>502990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0"/>
      <c r="C27" s="30"/>
      <c r="D27" s="30"/>
      <c r="E27" s="30"/>
      <c r="F27" s="30"/>
      <c r="G27" s="30"/>
      <c r="H27" s="30"/>
      <c r="I27" s="5"/>
      <c r="J27" s="29"/>
      <c r="K27" s="2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2026-07-15T14:37:15Z</dcterms:modified>
</cp:coreProperties>
</file>