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УУТЭ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6" i="1" l="1"/>
  <c r="L15" i="1"/>
  <c r="G15" i="1"/>
  <c r="H15" i="1" s="1"/>
  <c r="F15" i="1"/>
  <c r="L14" i="1"/>
  <c r="G14" i="1"/>
  <c r="H14" i="1" s="1"/>
  <c r="F14" i="1"/>
  <c r="L13" i="1" l="1"/>
  <c r="L12" i="1"/>
  <c r="G13" i="1" l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<sst xmlns="http://schemas.openxmlformats.org/spreadsheetml/2006/main" count="27" uniqueCount="24">
  <si>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</si>
  <si>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</si>
  <si>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</si>
  <si>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</si>
  <si>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</si>
  <si>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</si>
  <si>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</si>
  <si>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</si>
  <si>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</si>
  <si>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</si>
  <si>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</si>
  <si>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</si>
  <si>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</si>
  <si>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</si>
  <si>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Единица измерения</t>
  </si>
  <si>
    <t>месяц</t>
  </si>
  <si>
    <t xml:space="preserve">Минимальная цена, руб. </t>
  </si>
  <si>
    <t>Количество</t>
  </si>
  <si>
    <t>Учреждение:  ГБДОУ детский сад № 49 Калининского района г.Санкт-Петербурга</t>
  </si>
  <si>
    <t>Итого</t>
  </si>
  <si>
    <t xml:space="preserve">Выполнение работ по техническому обслуживанию 1 УУТЭ в здании в 2027 г по адресу: 195267, Санкт-Петербург, Гражданский пр.,  д.130,  корп. 3. литер А  </t>
  </si>
  <si>
    <t xml:space="preserve">Выполнение работ по техническому обслуживанию 1 УУТЭ в здании в 2028 г. по адресу: 195267, Санкт-Петербург, Гражданский пр.,  д.130,  корп. 3. литер А  </t>
  </si>
  <si>
    <t>Выполнение работ по техническому обслуживанию 1 УУТЭ в здании в 2027 г. по адресу: 195267, Санкт-Петербург, пр.Просвещения,  д.84, корп.2,        литер А</t>
  </si>
  <si>
    <t>Выполнение работ по техническому обслуживанию 1 УУТЭ в здании в 2028 г. по адресу: 195267, Санкт-Петербург, пр.Просвещения,  д.84, корп.2,        литер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</si>
</sst>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9" fontId="3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"/>
  <sheetViews>
    <sheetView tabSelected="1" topLeftCell="A10" workbookViewId="0">
      <selection activeCell="B16" sqref="B16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6" customWidth="1"/>
    <col min="10" max="10" width="16.5703125" style="11" customWidth="1"/>
    <col min="11" max="11" width="19.85546875" style="14" customWidth="1"/>
    <col min="12" max="12" width="14.140625" style="11" customWidth="1"/>
    <col min="13" max="16384" width="9.140625" style="11"/>
  </cols>
  <sheetData>
    <row r="2" spans="1:13" x14ac:dyDescent="0.25">
      <c r="A2" s="33" t="s">
        <v>0</v>
      </c>
      <c r="B2" s="33"/>
      <c r="C2" s="33"/>
      <c r="D2" s="33"/>
      <c r="E2" s="33"/>
      <c r="F2" s="33"/>
      <c r="G2" s="33"/>
      <c r="H2" s="33"/>
      <c r="I2" s="15"/>
      <c r="J2" s="12"/>
      <c r="K2" s="13"/>
      <c r="L2" s="12"/>
      <c r="M2" s="12"/>
    </row>
    <row r="3" spans="1:13" x14ac:dyDescent="0.25">
      <c r="C3" s="12"/>
      <c r="D3" s="12"/>
      <c r="E3" s="12"/>
      <c r="F3" s="12"/>
      <c r="G3" s="12"/>
      <c r="H3" s="12"/>
      <c r="I3" s="15"/>
      <c r="J3" s="12"/>
      <c r="K3" s="13"/>
      <c r="L3" s="12"/>
      <c r="M3" s="12"/>
    </row>
    <row r="4" spans="1:13" s="31" customFormat="1" ht="14.25" x14ac:dyDescent="0.25">
      <c r="A4" s="34" t="s">
        <v>13</v>
      </c>
      <c r="B4" s="34"/>
      <c r="C4" s="34"/>
      <c r="D4" s="34"/>
      <c r="E4" s="34"/>
      <c r="F4" s="34"/>
      <c r="G4" s="34"/>
      <c r="H4" s="34"/>
    </row>
    <row r="5" spans="1:13" x14ac:dyDescent="0.25">
      <c r="A5" s="35" t="s">
        <v>1</v>
      </c>
      <c r="B5" s="35"/>
      <c r="C5" s="35"/>
      <c r="D5" s="35"/>
      <c r="E5" s="35"/>
      <c r="F5" s="35"/>
      <c r="G5" s="35"/>
      <c r="H5" s="35"/>
    </row>
    <row r="7" spans="1:13" s="31" customFormat="1" ht="14.25" x14ac:dyDescent="0.25">
      <c r="B7" s="37" t="s">
        <v>18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3" ht="28.5" customHeight="1" x14ac:dyDescent="0.25">
      <c r="A8" s="35" t="s">
        <v>7</v>
      </c>
      <c r="B8" s="35"/>
      <c r="C8" s="35"/>
      <c r="D8" s="35"/>
      <c r="E8" s="35"/>
      <c r="F8" s="35"/>
      <c r="G8" s="35"/>
      <c r="H8" s="35"/>
    </row>
    <row r="10" spans="1:13" x14ac:dyDescent="0.25">
      <c r="A10" s="36" t="s">
        <v>5</v>
      </c>
      <c r="B10" s="36"/>
      <c r="C10" s="36"/>
      <c r="D10" s="36"/>
      <c r="E10" s="36"/>
      <c r="F10" s="36"/>
      <c r="G10" s="36"/>
      <c r="H10" s="36"/>
      <c r="I10" s="10"/>
      <c r="J10" s="18"/>
      <c r="K10" s="10"/>
      <c r="L10" s="10"/>
    </row>
    <row r="11" spans="1:13" s="12" customFormat="1" ht="118.5" customHeight="1" x14ac:dyDescent="0.25">
      <c r="A11" s="20" t="s">
        <v>4</v>
      </c>
      <c r="B11" s="21" t="s">
        <v>8</v>
      </c>
      <c r="C11" s="21" t="s">
        <v>10</v>
      </c>
      <c r="D11" s="21" t="s">
        <v>11</v>
      </c>
      <c r="E11" s="21" t="s">
        <v>12</v>
      </c>
      <c r="F11" s="21" t="s">
        <v>9</v>
      </c>
      <c r="G11" s="20" t="s">
        <v>3</v>
      </c>
      <c r="H11" s="22" t="s">
        <v>2</v>
      </c>
      <c r="I11" s="20" t="s">
        <v>14</v>
      </c>
      <c r="J11" s="23" t="s">
        <v>16</v>
      </c>
      <c r="K11" s="20" t="s">
        <v>17</v>
      </c>
      <c r="L11" s="20" t="s">
        <v>6</v>
      </c>
    </row>
    <row r="12" spans="1:13" ht="89.25" x14ac:dyDescent="0.25">
      <c r="A12" s="24">
        <v>1</v>
      </c>
      <c r="B12" s="19" t="s">
        <v>20</v>
      </c>
      <c r="C12" s="27">
        <v>8420</v>
      </c>
      <c r="D12" s="27">
        <v>8580</v>
      </c>
      <c r="E12" s="27">
        <v>8841</v>
      </c>
      <c r="F12" s="28">
        <f t="shared" ref="F12" si="0">AVERAGE(C12:E12)</f>
        <v>8613.67</v>
      </c>
      <c r="G12" s="28">
        <f t="shared" ref="G12" si="1">STDEV(C12:E12)</f>
        <v>212.51</v>
      </c>
      <c r="H12" s="29">
        <f>G12/F12</f>
        <v>0.02</v>
      </c>
      <c r="I12" s="17" t="s">
        <v>15</v>
      </c>
      <c r="J12" s="30">
        <v>8420</v>
      </c>
      <c r="K12" s="26">
        <v>12</v>
      </c>
      <c r="L12" s="25">
        <f>J12*K12</f>
        <v>101040</v>
      </c>
    </row>
    <row r="13" spans="1:13" ht="89.25" x14ac:dyDescent="0.25">
      <c r="A13" s="24">
        <v>2</v>
      </c>
      <c r="B13" s="19" t="s">
        <v>21</v>
      </c>
      <c r="C13" s="27">
        <v>9260</v>
      </c>
      <c r="D13" s="27">
        <v>9270</v>
      </c>
      <c r="E13" s="27">
        <v>9548</v>
      </c>
      <c r="F13" s="28">
        <f t="shared" ref="F13:F14" si="2">AVERAGE(C13:E13)</f>
        <v>9359.33</v>
      </c>
      <c r="G13" s="28">
        <f t="shared" ref="G13:G14" si="3">STDEV(C13:E13)</f>
        <v>163.47</v>
      </c>
      <c r="H13" s="29">
        <f t="shared" ref="H13" si="4">G13/F13</f>
        <v>0.02</v>
      </c>
      <c r="I13" s="17" t="s">
        <v>15</v>
      </c>
      <c r="J13" s="30">
        <v>9260</v>
      </c>
      <c r="K13" s="26">
        <v>12</v>
      </c>
      <c r="L13" s="25">
        <f t="shared" ref="L13" si="5">J13*K13</f>
        <v>111120</v>
      </c>
    </row>
    <row r="14" spans="1:13" s="32" customFormat="1" ht="89.25" x14ac:dyDescent="0.25">
      <c r="A14" s="24">
        <v>1</v>
      </c>
      <c r="B14" s="19" t="s">
        <v>22</v>
      </c>
      <c r="C14" s="27">
        <v>8420</v>
      </c>
      <c r="D14" s="27">
        <v>8580</v>
      </c>
      <c r="E14" s="27">
        <v>8841</v>
      </c>
      <c r="F14" s="28">
        <f t="shared" si="2"/>
        <v>8613.67</v>
      </c>
      <c r="G14" s="28">
        <f t="shared" si="3"/>
        <v>212.51</v>
      </c>
      <c r="H14" s="29">
        <f>G14/F14</f>
        <v>0.02</v>
      </c>
      <c r="I14" s="17" t="s">
        <v>15</v>
      </c>
      <c r="J14" s="30">
        <v>8420</v>
      </c>
      <c r="K14" s="26">
        <v>12</v>
      </c>
      <c r="L14" s="25">
        <f>J14*K14</f>
        <v>101040</v>
      </c>
    </row>
    <row r="15" spans="1:13" s="32" customFormat="1" ht="89.25" x14ac:dyDescent="0.25">
      <c r="A15" s="24">
        <v>2</v>
      </c>
      <c r="B15" s="19" t="s">
        <v>23</v>
      </c>
      <c r="C15" s="27">
        <v>9260</v>
      </c>
      <c r="D15" s="27">
        <v>9270</v>
      </c>
      <c r="E15" s="27">
        <v>9548</v>
      </c>
      <c r="F15" s="28">
        <f t="shared" ref="F15" si="6">AVERAGE(C15:E15)</f>
        <v>9359.33</v>
      </c>
      <c r="G15" s="28">
        <f t="shared" ref="G15" si="7">STDEV(C15:E15)</f>
        <v>163.47</v>
      </c>
      <c r="H15" s="29">
        <f t="shared" ref="H15" si="8">G15/F15</f>
        <v>0.02</v>
      </c>
      <c r="I15" s="17" t="s">
        <v>15</v>
      </c>
      <c r="J15" s="30">
        <v>9260</v>
      </c>
      <c r="K15" s="26">
        <v>12</v>
      </c>
      <c r="L15" s="25">
        <f t="shared" ref="L15" si="9">J15*K15</f>
        <v>111120</v>
      </c>
    </row>
    <row r="16" spans="1:13" x14ac:dyDescent="0.25">
      <c r="B16" s="11" t="s">
        <v>19</v>
      </c>
      <c r="L16" s="42">
        <f>SUM(L12:L15)</f>
        <v>424320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1"/>
      <c r="C27" s="41"/>
      <c r="D27" s="41"/>
      <c r="E27" s="41"/>
      <c r="F27" s="41"/>
      <c r="G27" s="41"/>
      <c r="H27" s="41"/>
      <c r="I27" s="5"/>
      <c r="J27" s="40"/>
      <c r="K27" s="40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2026-07-14T13:21:31Z</dcterms:modified>
</cp:coreProperties>
</file>