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АНЯ\ВАКЦИНЫ\ОТПРАИВЛА НА ПРОВЕРКУ\Превенар 13\Электронный магазин\"/>
    </mc:Choice>
  </mc:AlternateContent>
  <bookViews>
    <workbookView xWindow="0" yWindow="0" windowWidth="28770" windowHeight="12300"/>
  </bookViews>
  <sheets>
    <sheet name="Лист_1" sheetId="1" r:id="rId1"/>
  </sheets>
  <definedNames>
    <definedName name="_xlnm._FilterDatabase" localSheetId="0" hidden="1">Лист_1!$A$9:$I$33</definedName>
  </definedNames>
  <calcPr calcId="162913" iterateDelta="1E-4"/>
</workbook>
</file>

<file path=xl/calcChain.xml><?xml version="1.0" encoding="utf-8"?>
<calcChain xmlns="http://schemas.openxmlformats.org/spreadsheetml/2006/main">
  <c r="I11" i="1" l="1"/>
  <c r="I12" i="1"/>
  <c r="K44" i="1" l="1"/>
  <c r="I10" i="1" l="1"/>
  <c r="K45" i="1" l="1"/>
</calcChain>
</file>

<file path=xl/sharedStrings.xml><?xml version="1.0" encoding="utf-8"?>
<sst xmlns="http://schemas.openxmlformats.org/spreadsheetml/2006/main" count="132" uniqueCount="72">
  <si>
    <t>Обоснование начальной (максимальной) цены государственного контракта</t>
  </si>
  <si>
    <t>Метод определения: Метод, установленный Приказом МЗ РФ №1064н от 19.12.2019г. "Об утверждении Порядка определения начальной</t>
  </si>
  <si>
    <t>(максимальной) цены контракта, цены контракта, заключаемого с единственным поставщиком (подрядчиком, исполнителем),</t>
  </si>
  <si>
    <t>при осуществлении закупок лекарственных препаратов для медицинского применения"</t>
  </si>
  <si>
    <t>1. Тарифный метод в соответствии с п.4 Приказа МЗ РФ №1064н от 19.12.2019г.</t>
  </si>
  <si>
    <t>№
п/п</t>
  </si>
  <si>
    <t>МНН</t>
  </si>
  <si>
    <t>Описание объекта закупки
(лекарственная форма,
дозировка, упаковка)</t>
  </si>
  <si>
    <t>№ регистрационного
удостоверения</t>
  </si>
  <si>
    <t>Дата
регистрации
цены
(№ решения)</t>
  </si>
  <si>
    <t>Ед.
изм.</t>
  </si>
  <si>
    <t>Кол-во
в
потреб.
упак.</t>
  </si>
  <si>
    <t>за упак.</t>
  </si>
  <si>
    <t>за ед. изм.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</si>
  <si>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</si>
  <si>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</si>
  <si>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</si>
  <si>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</si>
  <si>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</si>
  <si>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</si>
  <si>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</si>
  <si>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</si>
  <si>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</si>
  <si>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</si>
  <si>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2. Метод сопоставимых рыночных цен (анализ рынка) в соответствии с п.3 Приказа МЗ РФ №1064н от 19.12.2019г.</t>
  </si>
  <si>
    <t>Описание объекта закупки
(лекарственная форма,
дозировка)</t>
  </si>
  <si>
    <t>Номер реестровой
записи в реестре
контрактов ЕИС 
в сфере закупок
http://zakupki.gov.ru;
ценовая информация
поставщика</t>
  </si>
  <si>
    <t>Дата
контракта,
ценовой
информации
поставщика</t>
  </si>
  <si>
    <t>Кол-во</t>
  </si>
  <si>
    <t>Цена
без НДС
с оптовой
надбавкой</t>
  </si>
  <si>
    <t>3. Расчет средневзвешенной цены на основании всех заключенных заказчиком и исполненных поставщиком контрактов</t>
  </si>
  <si>
    <t>за 12 месяцев, предшествующих месяцу расчета, в соответствии с  п.5 Приказа МЗ РФ №1064н от 19.12.2019г.</t>
  </si>
  <si>
    <t>Номер реестровой
записи в реестре
контрактов ЕИС
в сфере закупок
(http://zakupki.gov.ru) /
номер договора</t>
  </si>
  <si>
    <t>Дата
контракта
(договора)</t>
  </si>
  <si>
    <t>Цена
без НДС
и оптовой надбавки</t>
  </si>
  <si>
    <t>4. Референтная цена в соответствии с  п.6 Приказа МЗ РФ №1064н от 19.12.2019г. - отсутствует</t>
  </si>
  <si>
    <t>За цену единицы планируемого к закупке лекарственного препарата Заказчиком принимается min значение цены,</t>
  </si>
  <si>
    <t>рассчитанной в соответствии с разделом 1, 2, 3, 4 настоящего обоснования НМЦК:</t>
  </si>
  <si>
    <t>Расчет НМЦК осуществляется по формуле:</t>
  </si>
  <si>
    <t>где</t>
  </si>
  <si>
    <t>n - количество поставляемых лекарственных препаратов;</t>
  </si>
  <si>
    <t>Цi - цена единицы  i-го лекарственного препарата с учетом  НДС и оптовой надбавки;</t>
  </si>
  <si>
    <t>Vi - объем поставки i-го лекарственного препарата.</t>
  </si>
  <si>
    <t>Описание объекта закупки</t>
  </si>
  <si>
    <t>Ед. изм.</t>
  </si>
  <si>
    <t>Количество
(Vi)</t>
  </si>
  <si>
    <t>Минимальное значение цены  в соответствии с п.8 приказа МЗ РФ №1064н от 19.12.2019</t>
  </si>
  <si>
    <t>НДС, %</t>
  </si>
  <si>
    <t>Цена с НДС
и оптовой
надбавкой
(Цi)</t>
  </si>
  <si>
    <t>НМЦК, руб.</t>
  </si>
  <si>
    <t>* Цена единицы лекарственного препарата не учитывается на основании п.7 Приказа МЗ РФ №1064н от 19.12.2019г.: препарат отсутствует в гражданском обороте в РФ на основании сведений, размещаемых Федеральной службой по надзору в сфере здравоохранения на официальном сайте http://www.roszdravnadzor.ru/services/turnover в информационно-телекоммуникационной сети "Интернет".</t>
  </si>
  <si>
    <t>Итого</t>
  </si>
  <si>
    <t>Оптовая
надбавка
в соответ.
с Распоряжением Комитета по тарифам Санкт‑Петербурга от 29.09.2021 № 52-р</t>
  </si>
  <si>
    <t>КП №517/1</t>
  </si>
  <si>
    <t>КП№515/1</t>
  </si>
  <si>
    <t>КП№516/1</t>
  </si>
  <si>
    <t>Доза</t>
  </si>
  <si>
    <t>Вакцина для профилактики пневмококковых инфекций</t>
  </si>
  <si>
    <t>Минимальная цена из гр.9:1960,5</t>
  </si>
  <si>
    <t>Минимальная цена из гр.7: 2156,82</t>
  </si>
  <si>
    <t xml:space="preserve">2781310344625000061
</t>
  </si>
  <si>
    <t>суспензия для внутримышечного введения</t>
  </si>
  <si>
    <t xml:space="preserve">2781310344625000052
</t>
  </si>
  <si>
    <t>Средневзвешенная цена без НДС и оптовой надбавки за :1960,5</t>
  </si>
  <si>
    <t>Вакцина для профилактики пневмококковой инфекции полисахаридная, конъюгированная, адсорбированная</t>
  </si>
  <si>
    <t>суспензия для внутримышечного введения, 0.5 мл/доза, 0.5 мл - шприц (1)  / игла х 1 / - пачки картонные</t>
  </si>
  <si>
    <t>суспензия для внутримышечного введения, 0.5 мл/доза, 0.5 мл - шприц (1)  / игла х 1 / - пачка картонная</t>
  </si>
  <si>
    <t>ЛП-№(002354)-(РГ-RU)</t>
  </si>
  <si>
    <t>17.02.2026 
179/1/25-26/ОС</t>
  </si>
  <si>
    <t>Цена государственного
реестра предельных
отпускных цен произво-
дителей без НДС и опто-
вой надбавки
(http://grls.rosminzdrav.ru)
на 24.04.2026г.</t>
  </si>
  <si>
    <t>2781310344626000048</t>
  </si>
  <si>
    <t xml:space="preserve">ИКЗ 262781310344678130100100060000000244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</si>
</sst>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10419]###\ ###"/>
    <numFmt numFmtId="165" formatCode="[$-10419]###\ ###\ ##0.00"/>
  </numFmts>
  <fonts count="9" x14ac:knownFonts="1">
    <font>
      <sz val="8"/>
      <name val="Arial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b/>
      <sz val="8"/>
      <name val="Arial"/>
      <family val="2"/>
      <charset val="204"/>
    </font>
    <font>
      <sz val="9"/>
      <color indexed="8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vertical="top" wrapText="1"/>
    </xf>
    <xf numFmtId="0" fontId="0" fillId="0" borderId="4" xfId="0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0" borderId="0" xfId="0" applyAlignment="1">
      <alignment vertical="top"/>
    </xf>
    <xf numFmtId="0" fontId="0" fillId="0" borderId="0" xfId="0" applyBorder="1" applyAlignment="1">
      <alignment horizontal="left" vertical="top" wrapText="1"/>
    </xf>
    <xf numFmtId="0" fontId="0" fillId="0" borderId="0" xfId="0" applyBorder="1" applyAlignment="1">
      <alignment horizontal="left" vertical="top"/>
    </xf>
    <xf numFmtId="0" fontId="2" fillId="0" borderId="0" xfId="0" applyFont="1" applyBorder="1" applyAlignment="1">
      <alignment horizontal="center" vertical="top"/>
    </xf>
    <xf numFmtId="0" fontId="4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0" fillId="0" borderId="7" xfId="0" applyFont="1" applyBorder="1" applyAlignment="1" applyProtection="1">
      <alignment horizontal="center" vertical="top"/>
    </xf>
    <xf numFmtId="0" fontId="6" fillId="0" borderId="0" xfId="0" applyFont="1" applyAlignment="1">
      <alignment horizontal="right"/>
    </xf>
    <xf numFmtId="4" fontId="0" fillId="2" borderId="4" xfId="0" applyNumberFormat="1" applyFill="1" applyBorder="1" applyAlignment="1">
      <alignment horizontal="center" vertical="top"/>
    </xf>
    <xf numFmtId="4" fontId="6" fillId="0" borderId="0" xfId="0" applyNumberFormat="1" applyFont="1" applyAlignment="1">
      <alignment horizontal="center"/>
    </xf>
    <xf numFmtId="0" fontId="0" fillId="2" borderId="4" xfId="0" applyFill="1" applyBorder="1" applyAlignment="1">
      <alignment horizontal="center" vertical="center" wrapText="1"/>
    </xf>
    <xf numFmtId="14" fontId="0" fillId="2" borderId="4" xfId="0" applyNumberFormat="1" applyFill="1" applyBorder="1" applyAlignment="1">
      <alignment horizontal="center" vertical="top"/>
    </xf>
    <xf numFmtId="0" fontId="3" fillId="2" borderId="4" xfId="0" applyFont="1" applyFill="1" applyBorder="1" applyAlignment="1">
      <alignment horizontal="center" vertical="top"/>
    </xf>
    <xf numFmtId="0" fontId="3" fillId="0" borderId="7" xfId="0" applyFont="1" applyBorder="1" applyAlignment="1" applyProtection="1">
      <alignment horizontal="center" vertical="top"/>
    </xf>
    <xf numFmtId="0" fontId="0" fillId="2" borderId="3" xfId="0" applyFill="1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 wrapText="1"/>
    </xf>
    <xf numFmtId="0" fontId="0" fillId="2" borderId="0" xfId="0" applyFill="1" applyAlignment="1">
      <alignment horizontal="center" vertical="top"/>
    </xf>
    <xf numFmtId="0" fontId="0" fillId="2" borderId="5" xfId="0" applyFill="1" applyBorder="1" applyAlignment="1">
      <alignment horizontal="center" vertical="top"/>
    </xf>
    <xf numFmtId="0" fontId="0" fillId="2" borderId="1" xfId="0" applyFill="1" applyBorder="1" applyAlignment="1">
      <alignment horizontal="center" vertical="top"/>
    </xf>
    <xf numFmtId="0" fontId="0" fillId="2" borderId="4" xfId="0" applyFill="1" applyBorder="1" applyAlignment="1">
      <alignment horizontal="center" vertical="top"/>
    </xf>
    <xf numFmtId="0" fontId="0" fillId="2" borderId="0" xfId="0" applyFill="1" applyAlignment="1">
      <alignment horizontal="left"/>
    </xf>
    <xf numFmtId="0" fontId="0" fillId="2" borderId="4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0" xfId="0" applyFill="1" applyBorder="1" applyAlignment="1">
      <alignment horizontal="center" vertical="top"/>
    </xf>
    <xf numFmtId="0" fontId="4" fillId="2" borderId="0" xfId="0" applyFont="1" applyFill="1" applyAlignment="1">
      <alignment horizontal="left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0" xfId="0" applyFill="1" applyAlignment="1">
      <alignment horizontal="left" vertical="top"/>
    </xf>
    <xf numFmtId="0" fontId="0" fillId="2" borderId="2" xfId="0" applyFill="1" applyBorder="1" applyAlignment="1">
      <alignment horizontal="center" vertical="top"/>
    </xf>
    <xf numFmtId="0" fontId="7" fillId="0" borderId="8" xfId="0" applyFont="1" applyBorder="1" applyAlignment="1" applyProtection="1">
      <alignment horizontal="left" vertical="top" wrapText="1" readingOrder="1"/>
      <protection locked="0"/>
    </xf>
    <xf numFmtId="0" fontId="7" fillId="0" borderId="9" xfId="0" applyFont="1" applyBorder="1" applyAlignment="1" applyProtection="1">
      <alignment vertical="top" wrapText="1" readingOrder="1"/>
      <protection locked="0"/>
    </xf>
    <xf numFmtId="0" fontId="7" fillId="0" borderId="9" xfId="0" applyFont="1" applyBorder="1" applyAlignment="1" applyProtection="1">
      <alignment horizontal="center" vertical="top" wrapText="1" readingOrder="1"/>
      <protection locked="0"/>
    </xf>
    <xf numFmtId="164" fontId="7" fillId="0" borderId="9" xfId="0" applyNumberFormat="1" applyFont="1" applyBorder="1" applyAlignment="1" applyProtection="1">
      <alignment horizontal="center" vertical="top" wrapText="1" readingOrder="1"/>
      <protection locked="0"/>
    </xf>
    <xf numFmtId="165" fontId="7" fillId="0" borderId="9" xfId="0" applyNumberFormat="1" applyFont="1" applyBorder="1" applyAlignment="1" applyProtection="1">
      <alignment vertical="top" wrapText="1" readingOrder="1"/>
      <protection locked="0"/>
    </xf>
    <xf numFmtId="14" fontId="0" fillId="2" borderId="2" xfId="0" applyNumberForma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3" fontId="0" fillId="2" borderId="2" xfId="0" applyNumberFormat="1" applyFill="1" applyBorder="1" applyAlignment="1">
      <alignment horizontal="right" vertical="top"/>
    </xf>
    <xf numFmtId="2" fontId="0" fillId="2" borderId="2" xfId="0" applyNumberFormat="1" applyFill="1" applyBorder="1" applyAlignment="1">
      <alignment horizontal="right" vertical="top"/>
    </xf>
    <xf numFmtId="0" fontId="0" fillId="2" borderId="10" xfId="0" applyFill="1" applyBorder="1" applyAlignment="1">
      <alignment horizontal="center" vertical="top"/>
    </xf>
    <xf numFmtId="14" fontId="0" fillId="2" borderId="10" xfId="0" applyNumberForma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3" fontId="0" fillId="2" borderId="10" xfId="0" applyNumberFormat="1" applyFill="1" applyBorder="1" applyAlignment="1">
      <alignment horizontal="right" vertical="top"/>
    </xf>
    <xf numFmtId="2" fontId="0" fillId="2" borderId="10" xfId="0" applyNumberFormat="1" applyFill="1" applyBorder="1" applyAlignment="1">
      <alignment horizontal="right" vertical="top"/>
    </xf>
    <xf numFmtId="49" fontId="3" fillId="2" borderId="2" xfId="0" applyNumberFormat="1" applyFont="1" applyFill="1" applyBorder="1" applyAlignment="1">
      <alignment horizontal="center" vertical="top" wrapText="1"/>
    </xf>
    <xf numFmtId="49" fontId="3" fillId="2" borderId="10" xfId="0" applyNumberFormat="1" applyFont="1" applyFill="1" applyBorder="1" applyAlignment="1">
      <alignment horizontal="center" vertical="top" wrapText="1"/>
    </xf>
    <xf numFmtId="4" fontId="3" fillId="2" borderId="4" xfId="0" applyNumberFormat="1" applyFont="1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0" fillId="2" borderId="0" xfId="0" applyFill="1"/>
    <xf numFmtId="49" fontId="3" fillId="2" borderId="6" xfId="0" applyNumberFormat="1" applyFont="1" applyFill="1" applyBorder="1" applyAlignment="1">
      <alignment horizontal="center" vertical="top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7" fillId="0" borderId="10" xfId="0" applyFont="1" applyBorder="1" applyAlignment="1" applyProtection="1">
      <alignment horizontal="left" vertical="top" wrapText="1" readingOrder="1"/>
      <protection locked="0"/>
    </xf>
    <xf numFmtId="0" fontId="7" fillId="0" borderId="10" xfId="0" applyFont="1" applyBorder="1" applyAlignment="1" applyProtection="1">
      <alignment vertical="top" wrapText="1" readingOrder="1"/>
      <protection locked="0"/>
    </xf>
    <xf numFmtId="0" fontId="8" fillId="2" borderId="10" xfId="0" applyFont="1" applyFill="1" applyBorder="1" applyAlignment="1">
      <alignment horizontal="center" vertical="top"/>
    </xf>
    <xf numFmtId="2" fontId="8" fillId="2" borderId="10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3" fontId="0" fillId="2" borderId="7" xfId="0" applyNumberFormat="1" applyFont="1" applyFill="1" applyBorder="1" applyAlignment="1" applyProtection="1">
      <alignment horizontal="center" vertical="top"/>
    </xf>
    <xf numFmtId="0" fontId="0" fillId="2" borderId="7" xfId="0" applyFill="1" applyBorder="1" applyAlignment="1">
      <alignment horizontal="center" vertical="top"/>
    </xf>
    <xf numFmtId="49" fontId="3" fillId="2" borderId="7" xfId="0" applyNumberFormat="1" applyFont="1" applyFill="1" applyBorder="1" applyAlignment="1">
      <alignment horizontal="center" vertical="top" wrapText="1"/>
    </xf>
    <xf numFmtId="14" fontId="0" fillId="2" borderId="7" xfId="0" applyNumberFormat="1" applyFill="1" applyBorder="1" applyAlignment="1">
      <alignment horizontal="center" vertical="top"/>
    </xf>
    <xf numFmtId="3" fontId="0" fillId="2" borderId="7" xfId="0" applyNumberFormat="1" applyFill="1" applyBorder="1" applyAlignment="1">
      <alignment horizontal="right" vertical="top"/>
    </xf>
    <xf numFmtId="2" fontId="0" fillId="2" borderId="7" xfId="0" applyNumberFormat="1" applyFill="1" applyBorder="1" applyAlignment="1">
      <alignment horizontal="right" vertical="top"/>
    </xf>
    <xf numFmtId="0" fontId="0" fillId="0" borderId="4" xfId="0" applyBorder="1" applyAlignment="1">
      <alignment horizontal="center"/>
    </xf>
    <xf numFmtId="2" fontId="0" fillId="0" borderId="4" xfId="0" applyNumberFormat="1" applyBorder="1" applyAlignment="1">
      <alignment horizontal="center" vertical="top"/>
    </xf>
    <xf numFmtId="0" fontId="4" fillId="0" borderId="0" xfId="0" applyFont="1" applyAlignment="1">
      <alignment horizontal="left" wrapText="1"/>
    </xf>
    <xf numFmtId="0" fontId="0" fillId="0" borderId="0" xfId="0" applyAlignment="1">
      <alignment horizontal="center" wrapText="1"/>
    </xf>
    <xf numFmtId="0" fontId="5" fillId="2" borderId="0" xfId="0" applyFont="1" applyFill="1" applyAlignment="1">
      <alignment horizontal="left"/>
    </xf>
    <xf numFmtId="0" fontId="0" fillId="2" borderId="0" xfId="0" applyFill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4" fillId="2" borderId="0" xfId="0" applyFont="1" applyFill="1" applyAlignment="1">
      <alignment horizontal="left"/>
    </xf>
    <xf numFmtId="0" fontId="1" fillId="2" borderId="0" xfId="0" applyFont="1" applyFill="1" applyAlignment="1">
      <alignment horizontal="left"/>
    </xf>
    <xf numFmtId="0" fontId="0" fillId="2" borderId="2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1" fillId="2" borderId="0" xfId="0" applyFont="1" applyFill="1" applyAlignment="1">
      <alignment horizontal="left" wrapText="1"/>
    </xf>
    <xf numFmtId="0" fontId="1" fillId="0" borderId="0" xfId="0" applyFont="1" applyAlignment="1">
      <alignment horizontal="center"/>
    </xf>
    <xf numFmtId="0" fontId="0" fillId="2" borderId="2" xfId="0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4" xfId="0" applyFont="1" applyFill="1" applyBorder="1" applyAlignment="1">
      <alignment horizontal="center" vertical="top" wrapText="1"/>
    </xf>
    <xf numFmtId="0" fontId="0" fillId="2" borderId="4" xfId="0" applyFill="1" applyBorder="1" applyAlignment="1">
      <alignment horizontal="center" vertical="top" wrapText="1"/>
    </xf>
    <xf numFmtId="0" fontId="3" fillId="2" borderId="0" xfId="0" applyFont="1" applyFill="1" applyBorder="1" applyAlignment="1">
      <alignment horizontal="left" vertical="top" wrapText="1"/>
    </xf>
    <xf numFmtId="0" fontId="0" fillId="2" borderId="0" xfId="0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33</xdr:row>
      <xdr:rowOff>0</xdr:rowOff>
    </xdr:from>
    <xdr:to>
      <xdr:col>4</xdr:col>
      <xdr:colOff>333375</xdr:colOff>
      <xdr:row>37</xdr:row>
      <xdr:rowOff>104775</xdr:rowOff>
    </xdr:to>
    <xdr:pic>
      <xdr:nvPicPr>
        <xdr:cNvPr id="5" name="Имя " descr="Descr 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14750" y="18068925"/>
          <a:ext cx="1666875" cy="6572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N48"/>
  <sheetViews>
    <sheetView tabSelected="1" workbookViewId="0">
      <selection activeCell="C11" sqref="C11"/>
    </sheetView>
  </sheetViews>
  <sheetFormatPr defaultColWidth="10.5" defaultRowHeight="11.45" customHeight="1" x14ac:dyDescent="0.2"/>
  <cols>
    <col min="1" max="1" width="3.5" style="1" customWidth="1"/>
    <col min="2" max="2" width="32.83203125" style="1" customWidth="1"/>
    <col min="3" max="3" width="31.33203125" style="1" customWidth="1"/>
    <col min="4" max="4" width="23.33203125" style="1" customWidth="1"/>
    <col min="5" max="5" width="12.83203125" style="1" customWidth="1"/>
    <col min="6" max="6" width="7.5" style="1" customWidth="1"/>
    <col min="7" max="7" width="12.33203125" style="1" customWidth="1"/>
    <col min="8" max="8" width="10.5" style="1" customWidth="1"/>
    <col min="9" max="9" width="18.1640625" style="1" customWidth="1"/>
    <col min="10" max="10" width="15.33203125" style="1" customWidth="1"/>
    <col min="11" max="11" width="13.5" style="1" customWidth="1"/>
    <col min="12" max="13" width="25.6640625" style="1" customWidth="1"/>
    <col min="14" max="14" width="11.6640625" style="1" customWidth="1"/>
  </cols>
  <sheetData>
    <row r="1" spans="1:14" ht="12.95" customHeight="1" x14ac:dyDescent="0.2">
      <c r="A1" s="87" t="s">
        <v>0</v>
      </c>
      <c r="B1" s="78"/>
      <c r="C1" s="78"/>
      <c r="D1" s="78"/>
      <c r="E1" s="78"/>
      <c r="F1" s="78"/>
      <c r="G1" s="78"/>
      <c r="H1" s="78"/>
      <c r="I1" s="78"/>
      <c r="J1" s="78"/>
    </row>
    <row r="2" spans="1:14" s="56" customFormat="1" ht="26.25" customHeight="1" x14ac:dyDescent="0.2">
      <c r="A2" s="88" t="s">
        <v>71</v>
      </c>
      <c r="B2" s="76"/>
      <c r="C2" s="76"/>
      <c r="D2" s="76"/>
      <c r="E2" s="76"/>
      <c r="F2" s="76"/>
      <c r="G2" s="76"/>
      <c r="H2" s="76"/>
      <c r="I2" s="76"/>
      <c r="J2" s="76"/>
      <c r="K2" s="28"/>
      <c r="L2" s="28"/>
      <c r="M2" s="28"/>
      <c r="N2" s="28"/>
    </row>
    <row r="3" spans="1:14" s="1" customFormat="1" ht="12" customHeight="1" x14ac:dyDescent="0.2">
      <c r="A3" s="87" t="s">
        <v>1</v>
      </c>
      <c r="B3" s="78"/>
      <c r="C3" s="89"/>
      <c r="D3" s="89"/>
      <c r="E3" s="89"/>
      <c r="F3" s="89"/>
      <c r="G3" s="89"/>
      <c r="H3" s="89"/>
      <c r="I3" s="89"/>
      <c r="J3" s="89"/>
      <c r="K3" s="89"/>
    </row>
    <row r="4" spans="1:14" ht="12" customHeight="1" x14ac:dyDescent="0.2">
      <c r="A4" s="87" t="s">
        <v>2</v>
      </c>
      <c r="B4" s="78"/>
      <c r="C4" s="78"/>
      <c r="D4" s="78"/>
      <c r="E4" s="78"/>
      <c r="F4" s="78"/>
      <c r="G4" s="78"/>
      <c r="H4" s="78"/>
      <c r="I4" s="78"/>
      <c r="J4" s="78"/>
    </row>
    <row r="5" spans="1:14" ht="12" customHeight="1" x14ac:dyDescent="0.2">
      <c r="A5" s="87" t="s">
        <v>3</v>
      </c>
      <c r="B5" s="78"/>
      <c r="C5" s="78"/>
      <c r="D5" s="78"/>
      <c r="E5" s="78"/>
      <c r="F5" s="78"/>
      <c r="G5" s="78"/>
      <c r="H5" s="78"/>
      <c r="I5" s="78"/>
      <c r="J5" s="78"/>
    </row>
    <row r="6" spans="1:14" s="1" customFormat="1" ht="21" customHeight="1" x14ac:dyDescent="0.2">
      <c r="A6" s="81" t="s">
        <v>4</v>
      </c>
      <c r="B6" s="76"/>
      <c r="C6" s="76"/>
      <c r="D6" s="76"/>
      <c r="E6" s="76"/>
      <c r="F6" s="76"/>
      <c r="G6" s="76"/>
      <c r="H6" s="76"/>
      <c r="I6" s="76"/>
      <c r="J6" s="76"/>
    </row>
    <row r="7" spans="1:14" ht="81.95" customHeight="1" x14ac:dyDescent="0.2">
      <c r="A7" s="90" t="s">
        <v>5</v>
      </c>
      <c r="B7" s="92" t="s">
        <v>6</v>
      </c>
      <c r="C7" s="90" t="s">
        <v>7</v>
      </c>
      <c r="D7" s="22" t="s">
        <v>8</v>
      </c>
      <c r="E7" s="90" t="s">
        <v>9</v>
      </c>
      <c r="F7" s="23" t="s">
        <v>10</v>
      </c>
      <c r="G7" s="90" t="s">
        <v>11</v>
      </c>
      <c r="H7" s="93" t="s">
        <v>69</v>
      </c>
      <c r="I7" s="94"/>
      <c r="J7" s="24"/>
      <c r="K7"/>
      <c r="L7"/>
      <c r="M7"/>
      <c r="N7"/>
    </row>
    <row r="8" spans="1:14" ht="11.1" customHeight="1" x14ac:dyDescent="0.2">
      <c r="A8" s="91"/>
      <c r="B8" s="91"/>
      <c r="C8" s="91"/>
      <c r="D8" s="25"/>
      <c r="E8" s="91"/>
      <c r="F8" s="26"/>
      <c r="G8" s="91"/>
      <c r="H8" s="27" t="s">
        <v>12</v>
      </c>
      <c r="I8" s="27" t="s">
        <v>13</v>
      </c>
      <c r="J8" s="28"/>
      <c r="K8"/>
      <c r="L8"/>
      <c r="M8"/>
      <c r="N8"/>
    </row>
    <row r="9" spans="1:14" ht="11.1" customHeight="1" x14ac:dyDescent="0.2">
      <c r="A9" s="58" t="s">
        <v>14</v>
      </c>
      <c r="B9" s="58" t="s">
        <v>15</v>
      </c>
      <c r="C9" s="58" t="s">
        <v>16</v>
      </c>
      <c r="D9" s="59" t="s">
        <v>17</v>
      </c>
      <c r="E9" s="58" t="s">
        <v>18</v>
      </c>
      <c r="F9" s="58" t="s">
        <v>19</v>
      </c>
      <c r="G9" s="58" t="s">
        <v>20</v>
      </c>
      <c r="H9" s="58" t="s">
        <v>21</v>
      </c>
      <c r="I9" s="55" t="s">
        <v>22</v>
      </c>
      <c r="J9" s="28"/>
      <c r="K9"/>
      <c r="L9"/>
      <c r="M9"/>
      <c r="N9"/>
    </row>
    <row r="10" spans="1:14" ht="48" x14ac:dyDescent="0.2">
      <c r="A10" s="62">
        <v>1</v>
      </c>
      <c r="B10" s="60" t="s">
        <v>64</v>
      </c>
      <c r="C10" s="61" t="s">
        <v>65</v>
      </c>
      <c r="D10" s="39" t="s">
        <v>67</v>
      </c>
      <c r="E10" s="40" t="s">
        <v>68</v>
      </c>
      <c r="F10" s="62" t="s">
        <v>56</v>
      </c>
      <c r="G10" s="41">
        <v>1</v>
      </c>
      <c r="H10" s="42">
        <v>1960.5</v>
      </c>
      <c r="I10" s="63">
        <f>H10/G10</f>
        <v>1960.5</v>
      </c>
      <c r="J10" s="64"/>
      <c r="K10"/>
      <c r="L10"/>
      <c r="M10"/>
      <c r="N10"/>
    </row>
    <row r="11" spans="1:14" ht="48" x14ac:dyDescent="0.2">
      <c r="A11" s="62">
        <v>2</v>
      </c>
      <c r="B11" s="60" t="s">
        <v>64</v>
      </c>
      <c r="C11" s="61" t="s">
        <v>66</v>
      </c>
      <c r="D11" s="39" t="s">
        <v>67</v>
      </c>
      <c r="E11" s="40" t="s">
        <v>68</v>
      </c>
      <c r="F11" s="62" t="s">
        <v>56</v>
      </c>
      <c r="G11" s="41">
        <v>1</v>
      </c>
      <c r="H11" s="42">
        <v>1960.5</v>
      </c>
      <c r="I11" s="63">
        <f t="shared" ref="I11:I12" si="0">H11/G11</f>
        <v>1960.5</v>
      </c>
      <c r="J11" s="64"/>
      <c r="K11"/>
      <c r="L11"/>
      <c r="M11"/>
      <c r="N11"/>
    </row>
    <row r="12" spans="1:14" ht="48" x14ac:dyDescent="0.2">
      <c r="A12" s="62">
        <v>3</v>
      </c>
      <c r="B12" s="60" t="s">
        <v>64</v>
      </c>
      <c r="C12" s="61" t="s">
        <v>66</v>
      </c>
      <c r="D12" s="39" t="s">
        <v>67</v>
      </c>
      <c r="E12" s="40" t="s">
        <v>68</v>
      </c>
      <c r="F12" s="62" t="s">
        <v>56</v>
      </c>
      <c r="G12" s="41">
        <v>1</v>
      </c>
      <c r="H12" s="42">
        <v>1960.5</v>
      </c>
      <c r="I12" s="63">
        <f t="shared" si="0"/>
        <v>1960.5</v>
      </c>
      <c r="J12" s="64"/>
      <c r="K12"/>
      <c r="L12"/>
      <c r="M12"/>
      <c r="N12"/>
    </row>
    <row r="13" spans="1:14" ht="39" customHeight="1" x14ac:dyDescent="0.2">
      <c r="A13" s="95" t="s">
        <v>50</v>
      </c>
      <c r="B13" s="96"/>
      <c r="C13" s="96"/>
      <c r="D13" s="96"/>
      <c r="E13" s="96"/>
      <c r="F13" s="96"/>
      <c r="G13" s="96"/>
      <c r="H13" s="96"/>
      <c r="I13" s="96"/>
      <c r="J13" s="31"/>
      <c r="K13" s="2"/>
      <c r="L13" s="9"/>
      <c r="M13" s="10"/>
      <c r="N13" s="11"/>
    </row>
    <row r="14" spans="1:14" s="1" customFormat="1" ht="15" customHeight="1" x14ac:dyDescent="0.2">
      <c r="A14" s="32" t="s">
        <v>58</v>
      </c>
      <c r="B14" s="28"/>
      <c r="C14" s="28"/>
      <c r="D14" s="28"/>
      <c r="E14" s="28"/>
      <c r="F14" s="28"/>
      <c r="G14" s="28"/>
      <c r="H14" s="28"/>
      <c r="I14" s="28"/>
      <c r="J14" s="28"/>
    </row>
    <row r="15" spans="1:14" s="1" customFormat="1" ht="21" customHeight="1" x14ac:dyDescent="0.2">
      <c r="A15" s="81" t="s">
        <v>24</v>
      </c>
      <c r="B15" s="76"/>
      <c r="C15" s="76"/>
      <c r="D15" s="76"/>
      <c r="E15" s="76"/>
      <c r="F15" s="76"/>
      <c r="G15" s="76"/>
      <c r="H15" s="76"/>
      <c r="I15" s="76"/>
      <c r="J15" s="28"/>
    </row>
    <row r="16" spans="1:14" ht="81.95" customHeight="1" x14ac:dyDescent="0.2">
      <c r="A16" s="18" t="s">
        <v>5</v>
      </c>
      <c r="B16" s="33" t="s">
        <v>6</v>
      </c>
      <c r="C16" s="18" t="s">
        <v>25</v>
      </c>
      <c r="D16" s="34" t="s">
        <v>26</v>
      </c>
      <c r="E16" s="18" t="s">
        <v>27</v>
      </c>
      <c r="F16" s="35" t="s">
        <v>10</v>
      </c>
      <c r="G16" s="18" t="s">
        <v>29</v>
      </c>
      <c r="H16" s="28"/>
      <c r="I16" s="28"/>
      <c r="J16" s="28"/>
      <c r="N16"/>
    </row>
    <row r="17" spans="1:14" ht="11.1" customHeight="1" x14ac:dyDescent="0.2">
      <c r="A17" s="29" t="s">
        <v>14</v>
      </c>
      <c r="B17" s="29" t="s">
        <v>15</v>
      </c>
      <c r="C17" s="29" t="s">
        <v>16</v>
      </c>
      <c r="D17" s="30" t="s">
        <v>17</v>
      </c>
      <c r="E17" s="29" t="s">
        <v>18</v>
      </c>
      <c r="F17" s="29" t="s">
        <v>19</v>
      </c>
      <c r="G17" s="29">
        <v>7</v>
      </c>
      <c r="H17" s="28"/>
      <c r="I17" s="28"/>
      <c r="J17" s="28"/>
      <c r="N17"/>
    </row>
    <row r="18" spans="1:14" s="8" customFormat="1" ht="24" x14ac:dyDescent="0.2">
      <c r="A18" s="27">
        <v>1</v>
      </c>
      <c r="B18" s="38" t="s">
        <v>57</v>
      </c>
      <c r="C18" s="39" t="s">
        <v>61</v>
      </c>
      <c r="D18" s="57" t="s">
        <v>53</v>
      </c>
      <c r="E18" s="19">
        <v>45720</v>
      </c>
      <c r="F18" s="20" t="s">
        <v>56</v>
      </c>
      <c r="G18" s="16">
        <v>2156.5500000000002</v>
      </c>
      <c r="H18" s="36"/>
      <c r="I18" s="36"/>
      <c r="J18" s="36"/>
      <c r="K18" s="7"/>
      <c r="L18" s="7"/>
      <c r="M18" s="7"/>
    </row>
    <row r="19" spans="1:14" s="8" customFormat="1" ht="22.5" customHeight="1" x14ac:dyDescent="0.2">
      <c r="A19" s="27">
        <v>2</v>
      </c>
      <c r="B19" s="38" t="s">
        <v>57</v>
      </c>
      <c r="C19" s="39" t="s">
        <v>61</v>
      </c>
      <c r="D19" s="57" t="s">
        <v>54</v>
      </c>
      <c r="E19" s="19">
        <v>45720</v>
      </c>
      <c r="F19" s="20" t="s">
        <v>56</v>
      </c>
      <c r="G19" s="16">
        <v>2156.5500000000002</v>
      </c>
      <c r="H19" s="36"/>
      <c r="I19" s="36"/>
      <c r="J19" s="36"/>
      <c r="K19" s="7"/>
      <c r="L19" s="7"/>
      <c r="M19" s="7"/>
    </row>
    <row r="20" spans="1:14" s="8" customFormat="1" ht="24" x14ac:dyDescent="0.2">
      <c r="A20" s="27">
        <v>3</v>
      </c>
      <c r="B20" s="38" t="s">
        <v>57</v>
      </c>
      <c r="C20" s="39" t="s">
        <v>61</v>
      </c>
      <c r="D20" s="57" t="s">
        <v>55</v>
      </c>
      <c r="E20" s="19">
        <v>45720</v>
      </c>
      <c r="F20" s="20" t="s">
        <v>56</v>
      </c>
      <c r="G20" s="16">
        <v>2156.5500000000002</v>
      </c>
      <c r="H20" s="36"/>
      <c r="I20" s="36"/>
      <c r="J20" s="36"/>
      <c r="K20" s="7"/>
      <c r="L20" s="7"/>
      <c r="M20" s="7"/>
    </row>
    <row r="21" spans="1:14" s="1" customFormat="1" ht="15" customHeight="1" x14ac:dyDescent="0.2">
      <c r="A21" s="32" t="s">
        <v>59</v>
      </c>
      <c r="B21" s="28"/>
      <c r="C21" s="28"/>
      <c r="D21" s="28"/>
      <c r="E21" s="28"/>
      <c r="F21" s="28"/>
      <c r="G21" s="28"/>
      <c r="H21" s="28"/>
      <c r="I21" s="28"/>
      <c r="J21" s="28"/>
    </row>
    <row r="22" spans="1:14" s="1" customFormat="1" ht="21" customHeight="1" x14ac:dyDescent="0.2">
      <c r="A22" s="81" t="s">
        <v>30</v>
      </c>
      <c r="B22" s="76"/>
      <c r="C22" s="76"/>
      <c r="D22" s="76"/>
      <c r="E22" s="76"/>
      <c r="F22" s="76"/>
      <c r="G22" s="76"/>
      <c r="H22" s="76"/>
      <c r="I22" s="76"/>
      <c r="J22" s="28"/>
    </row>
    <row r="23" spans="1:14" ht="12" customHeight="1" x14ac:dyDescent="0.2">
      <c r="A23" s="81" t="s">
        <v>31</v>
      </c>
      <c r="B23" s="76"/>
      <c r="C23" s="76"/>
      <c r="D23" s="76"/>
      <c r="E23" s="76"/>
      <c r="F23" s="76"/>
      <c r="G23" s="76"/>
      <c r="H23" s="76"/>
      <c r="I23" s="76"/>
      <c r="J23" s="28"/>
    </row>
    <row r="24" spans="1:14" ht="28.5" customHeight="1" x14ac:dyDescent="0.2">
      <c r="A24" s="82" t="s">
        <v>5</v>
      </c>
      <c r="B24" s="84" t="s">
        <v>6</v>
      </c>
      <c r="C24" s="82" t="s">
        <v>25</v>
      </c>
      <c r="D24" s="82" t="s">
        <v>32</v>
      </c>
      <c r="E24" s="82" t="s">
        <v>33</v>
      </c>
      <c r="F24" s="82" t="s">
        <v>10</v>
      </c>
      <c r="G24" s="84" t="s">
        <v>28</v>
      </c>
      <c r="H24" s="82" t="s">
        <v>34</v>
      </c>
      <c r="I24" s="28"/>
      <c r="J24" s="28"/>
      <c r="M24"/>
      <c r="N24"/>
    </row>
    <row r="25" spans="1:14" ht="47.1" customHeight="1" x14ac:dyDescent="0.2">
      <c r="A25" s="83"/>
      <c r="B25" s="83"/>
      <c r="C25" s="83"/>
      <c r="D25" s="83"/>
      <c r="E25" s="83"/>
      <c r="F25" s="83"/>
      <c r="G25" s="83"/>
      <c r="H25" s="85"/>
      <c r="I25" s="28"/>
      <c r="J25" s="28"/>
      <c r="M25"/>
      <c r="N25"/>
    </row>
    <row r="26" spans="1:14" ht="11.1" customHeight="1" x14ac:dyDescent="0.2">
      <c r="A26" s="33" t="s">
        <v>14</v>
      </c>
      <c r="B26" s="33" t="s">
        <v>15</v>
      </c>
      <c r="C26" s="33" t="s">
        <v>16</v>
      </c>
      <c r="D26" s="33">
        <v>4</v>
      </c>
      <c r="E26" s="33" t="s">
        <v>18</v>
      </c>
      <c r="F26" s="33" t="s">
        <v>19</v>
      </c>
      <c r="G26" s="33" t="s">
        <v>20</v>
      </c>
      <c r="H26" s="33" t="s">
        <v>21</v>
      </c>
      <c r="I26" s="28"/>
      <c r="J26" s="28"/>
      <c r="M26"/>
      <c r="N26"/>
    </row>
    <row r="27" spans="1:14" ht="24" x14ac:dyDescent="0.2">
      <c r="A27" s="37">
        <v>1</v>
      </c>
      <c r="B27" s="38" t="s">
        <v>57</v>
      </c>
      <c r="C27" s="39" t="s">
        <v>61</v>
      </c>
      <c r="D27" s="52" t="s">
        <v>60</v>
      </c>
      <c r="E27" s="43">
        <v>45828</v>
      </c>
      <c r="F27" s="44" t="s">
        <v>56</v>
      </c>
      <c r="G27" s="45">
        <v>300</v>
      </c>
      <c r="H27" s="46">
        <v>1960.5</v>
      </c>
      <c r="I27" s="28"/>
      <c r="J27" s="28"/>
      <c r="M27"/>
      <c r="N27"/>
    </row>
    <row r="28" spans="1:14" ht="24" x14ac:dyDescent="0.2">
      <c r="A28" s="47">
        <v>2</v>
      </c>
      <c r="B28" s="38" t="s">
        <v>57</v>
      </c>
      <c r="C28" s="39" t="s">
        <v>61</v>
      </c>
      <c r="D28" s="53" t="s">
        <v>62</v>
      </c>
      <c r="E28" s="48">
        <v>45776</v>
      </c>
      <c r="F28" s="49" t="s">
        <v>56</v>
      </c>
      <c r="G28" s="50">
        <v>1255</v>
      </c>
      <c r="H28" s="51">
        <v>1960.5</v>
      </c>
      <c r="I28" s="28"/>
      <c r="J28" s="28"/>
      <c r="K28" s="4"/>
      <c r="L28" s="4"/>
      <c r="M28"/>
      <c r="N28"/>
    </row>
    <row r="29" spans="1:14" ht="24" x14ac:dyDescent="0.2">
      <c r="A29" s="66">
        <v>3</v>
      </c>
      <c r="B29" s="38" t="s">
        <v>57</v>
      </c>
      <c r="C29" s="39" t="s">
        <v>61</v>
      </c>
      <c r="D29" s="67" t="s">
        <v>70</v>
      </c>
      <c r="E29" s="68">
        <v>46160</v>
      </c>
      <c r="F29" s="49" t="s">
        <v>56</v>
      </c>
      <c r="G29" s="69">
        <v>1110</v>
      </c>
      <c r="H29" s="70">
        <v>1960.5</v>
      </c>
      <c r="I29" s="28"/>
      <c r="J29" s="28"/>
      <c r="K29" s="4"/>
      <c r="L29" s="4"/>
      <c r="M29"/>
      <c r="N29"/>
    </row>
    <row r="30" spans="1:14" s="1" customFormat="1" ht="15" customHeight="1" x14ac:dyDescent="0.2">
      <c r="A30" s="80" t="s">
        <v>63</v>
      </c>
      <c r="B30" s="76"/>
      <c r="C30" s="76"/>
      <c r="D30" s="76"/>
      <c r="E30" s="76"/>
      <c r="F30" s="76"/>
      <c r="G30" s="76"/>
      <c r="H30" s="76"/>
      <c r="I30" s="28"/>
      <c r="J30" s="28"/>
    </row>
    <row r="31" spans="1:14" ht="23.25" customHeight="1" x14ac:dyDescent="0.2">
      <c r="A31" s="75" t="s">
        <v>35</v>
      </c>
      <c r="B31" s="76"/>
      <c r="C31" s="76"/>
      <c r="D31" s="76"/>
      <c r="E31" s="76"/>
      <c r="F31" s="76"/>
      <c r="G31" s="76"/>
      <c r="H31" s="76"/>
      <c r="I31" s="76"/>
      <c r="J31" s="28"/>
      <c r="K31" s="4"/>
      <c r="L31" s="4"/>
      <c r="M31" s="4"/>
      <c r="N31" s="4"/>
    </row>
    <row r="32" spans="1:14" ht="12" x14ac:dyDescent="0.2">
      <c r="A32" s="75" t="s">
        <v>36</v>
      </c>
      <c r="B32" s="76"/>
      <c r="C32" s="76"/>
      <c r="D32" s="76"/>
      <c r="E32" s="76"/>
      <c r="F32" s="76"/>
      <c r="G32" s="76"/>
      <c r="H32" s="76"/>
      <c r="I32" s="76"/>
      <c r="J32" s="28"/>
      <c r="K32" s="4"/>
      <c r="L32" s="4"/>
      <c r="M32" s="4"/>
      <c r="N32" s="4"/>
    </row>
    <row r="33" spans="1:14" ht="12" x14ac:dyDescent="0.2">
      <c r="A33" s="75" t="s">
        <v>37</v>
      </c>
      <c r="B33" s="76"/>
      <c r="C33" s="76"/>
      <c r="D33" s="76"/>
      <c r="E33" s="76"/>
      <c r="F33" s="76"/>
      <c r="G33" s="76"/>
      <c r="H33" s="76"/>
      <c r="I33" s="76"/>
      <c r="J33" s="76"/>
      <c r="K33" s="4"/>
      <c r="L33" s="4"/>
      <c r="M33" s="4"/>
      <c r="N33" s="4"/>
    </row>
    <row r="34" spans="1:14" ht="11.25" x14ac:dyDescent="0.2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</row>
    <row r="35" spans="1:14" ht="11.25" x14ac:dyDescent="0.2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</row>
    <row r="36" spans="1:14" ht="12" x14ac:dyDescent="0.2">
      <c r="A36" s="4"/>
      <c r="B36" s="4"/>
      <c r="C36" s="12" t="s">
        <v>38</v>
      </c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</row>
    <row r="37" spans="1:14" ht="11.25" x14ac:dyDescent="0.2">
      <c r="A37" s="13" t="s">
        <v>39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</row>
    <row r="38" spans="1:14" ht="11.25" x14ac:dyDescent="0.2">
      <c r="A38" s="13" t="s">
        <v>40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</row>
    <row r="39" spans="1:14" ht="11.25" x14ac:dyDescent="0.2">
      <c r="A39" s="77" t="s">
        <v>41</v>
      </c>
      <c r="B39" s="78"/>
      <c r="C39" s="78"/>
      <c r="D39" s="78"/>
      <c r="E39" s="78"/>
      <c r="F39" s="4"/>
      <c r="G39" s="4"/>
      <c r="H39" s="4"/>
      <c r="I39" s="4"/>
      <c r="J39" s="4"/>
      <c r="K39" s="4"/>
      <c r="L39" s="4"/>
      <c r="M39" s="4"/>
      <c r="N39" s="4"/>
    </row>
    <row r="40" spans="1:14" ht="11.25" x14ac:dyDescent="0.2">
      <c r="A40" s="13" t="s">
        <v>42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</row>
    <row r="41" spans="1:14" ht="11.25" x14ac:dyDescent="0.2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</row>
    <row r="42" spans="1:14" ht="101.25" x14ac:dyDescent="0.2">
      <c r="A42" s="3" t="s">
        <v>5</v>
      </c>
      <c r="B42" s="5" t="s">
        <v>6</v>
      </c>
      <c r="C42" s="5" t="s">
        <v>43</v>
      </c>
      <c r="D42" s="5" t="s">
        <v>44</v>
      </c>
      <c r="E42" s="3" t="s">
        <v>45</v>
      </c>
      <c r="F42" s="79" t="s">
        <v>46</v>
      </c>
      <c r="G42" s="79"/>
      <c r="H42" s="5" t="s">
        <v>47</v>
      </c>
      <c r="I42" s="18" t="s">
        <v>52</v>
      </c>
      <c r="J42" s="3" t="s">
        <v>48</v>
      </c>
      <c r="K42" s="5" t="s">
        <v>49</v>
      </c>
      <c r="L42" s="4"/>
      <c r="M42" s="4"/>
      <c r="N42" s="4"/>
    </row>
    <row r="43" spans="1:14" ht="11.25" x14ac:dyDescent="0.2">
      <c r="A43" s="5" t="s">
        <v>14</v>
      </c>
      <c r="B43" s="5" t="s">
        <v>15</v>
      </c>
      <c r="C43" s="5" t="s">
        <v>16</v>
      </c>
      <c r="D43" s="5" t="s">
        <v>17</v>
      </c>
      <c r="E43" s="5" t="s">
        <v>18</v>
      </c>
      <c r="F43" s="71" t="s">
        <v>19</v>
      </c>
      <c r="G43" s="71"/>
      <c r="H43" s="5" t="s">
        <v>20</v>
      </c>
      <c r="I43" s="5" t="s">
        <v>21</v>
      </c>
      <c r="J43" s="5" t="s">
        <v>22</v>
      </c>
      <c r="K43" s="5" t="s">
        <v>23</v>
      </c>
      <c r="L43" s="4"/>
      <c r="M43" s="4"/>
      <c r="N43" s="4"/>
    </row>
    <row r="44" spans="1:14" ht="24" x14ac:dyDescent="0.2">
      <c r="A44" s="14" t="s">
        <v>14</v>
      </c>
      <c r="B44" s="38" t="s">
        <v>57</v>
      </c>
      <c r="C44" s="39" t="s">
        <v>61</v>
      </c>
      <c r="D44" s="21" t="s">
        <v>56</v>
      </c>
      <c r="E44" s="65">
        <v>1</v>
      </c>
      <c r="F44" s="72">
        <v>1960.5</v>
      </c>
      <c r="G44" s="72"/>
      <c r="H44" s="6">
        <v>10</v>
      </c>
      <c r="I44" s="6">
        <v>10</v>
      </c>
      <c r="J44" s="54">
        <v>2372.1999999999998</v>
      </c>
      <c r="K44" s="16">
        <f>J44*E44</f>
        <v>2372.1999999999998</v>
      </c>
      <c r="L44" s="4"/>
      <c r="M44" s="4"/>
      <c r="N44" s="4"/>
    </row>
    <row r="45" spans="1:14" ht="25.5" customHeight="1" x14ac:dyDescent="0.2">
      <c r="A45" s="73"/>
      <c r="B45" s="74"/>
      <c r="C45" s="74"/>
      <c r="D45" s="74"/>
      <c r="E45" s="74"/>
      <c r="F45" s="74"/>
      <c r="G45" s="4"/>
      <c r="H45" s="4"/>
      <c r="I45" s="4"/>
      <c r="J45" s="15" t="s">
        <v>51</v>
      </c>
      <c r="K45" s="17">
        <f>SUM(K44:K44)</f>
        <v>2372.1999999999998</v>
      </c>
      <c r="L45" s="4"/>
      <c r="M45" s="4"/>
      <c r="N45" s="4"/>
    </row>
    <row r="46" spans="1:14" ht="12" x14ac:dyDescent="0.2">
      <c r="A46" s="86"/>
      <c r="B46" s="78"/>
      <c r="C46" s="78"/>
      <c r="D46" s="78"/>
      <c r="E46" s="78"/>
      <c r="F46" s="78"/>
      <c r="G46" s="4"/>
      <c r="H46" s="4"/>
      <c r="I46" s="4"/>
      <c r="J46" s="4"/>
      <c r="K46" s="4"/>
      <c r="L46" s="4"/>
      <c r="M46" s="4"/>
      <c r="N46" s="4"/>
    </row>
    <row r="47" spans="1:14" ht="11.25" x14ac:dyDescent="0.2">
      <c r="A47" s="4"/>
      <c r="B47" s="13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</row>
    <row r="48" spans="1:14" ht="11.25" x14ac:dyDescent="0.2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</row>
  </sheetData>
  <autoFilter ref="A9:I33"/>
  <mergeCells count="34">
    <mergeCell ref="A46:F46"/>
    <mergeCell ref="A1:J1"/>
    <mergeCell ref="A2:J2"/>
    <mergeCell ref="A3:K3"/>
    <mergeCell ref="A4:J4"/>
    <mergeCell ref="A5:J5"/>
    <mergeCell ref="A6:J6"/>
    <mergeCell ref="A7:A8"/>
    <mergeCell ref="B7:B8"/>
    <mergeCell ref="C7:C8"/>
    <mergeCell ref="E7:E8"/>
    <mergeCell ref="G7:G8"/>
    <mergeCell ref="H7:I7"/>
    <mergeCell ref="A13:I13"/>
    <mergeCell ref="A15:I15"/>
    <mergeCell ref="A22:I22"/>
    <mergeCell ref="A30:H30"/>
    <mergeCell ref="A23:I23"/>
    <mergeCell ref="A24:A25"/>
    <mergeCell ref="B24:B25"/>
    <mergeCell ref="C24:C25"/>
    <mergeCell ref="D24:D25"/>
    <mergeCell ref="E24:E25"/>
    <mergeCell ref="F24:F25"/>
    <mergeCell ref="G24:G25"/>
    <mergeCell ref="H24:H25"/>
    <mergeCell ref="F43:G43"/>
    <mergeCell ref="F44:G44"/>
    <mergeCell ref="A45:F45"/>
    <mergeCell ref="A31:I31"/>
    <mergeCell ref="A32:I32"/>
    <mergeCell ref="A33:J33"/>
    <mergeCell ref="A39:E39"/>
    <mergeCell ref="F42:G42"/>
  </mergeCells>
  <pageMargins left="0.39370078740157483" right="0.39370078740157483" top="0.39370078740157483" bottom="0.39370078740157483" header="0" footer="0"/>
  <pageSetup paperSize="9" scale="55" pageOrder="overThenDown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2026-06-25T08:52:03Z</cp:lastPrinted>
  <dcterms:created xsi:type="dcterms:W3CDTF">2026-03-05T12:59:37Z</dcterms:created>
  <dcterms:modified xsi:type="dcterms:W3CDTF">2026-07-20T07:04:21Z</dcterms:modified>
</cp:coreProperties>
</file>