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16500" yWindow="1395" windowWidth="29040" windowHeight="16440"/>
  </bookViews>
  <sheets>
    <sheet name="Лист1" sheetId="1" r:id="rId1"/>
  </sheets>
  <calcPr calcId="144525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calcChain.xml><?xml version="1.0" encoding="utf-8"?>
<calcChain xmlns="http://schemas.openxmlformats.org/spreadsheetml/2006/main">
  <c r="AD19" i="1" l="1"/>
</calcChain>
</file>

<file path=xl/sharedStrings.xml><?xml version="1.0" encoding="utf-8"?>
<sst xmlns="http://schemas.openxmlformats.org/spreadsheetml/2006/main" count="184" uniqueCount="89">
  <si>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</si>
  <si>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</si>
  <si>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</si>
  <si>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</si>
  <si>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</si>
  <si>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</si>
  <si>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</si>
  <si>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</si>
  <si>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</si>
  <si>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</si>
  <si>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</si>
  <si>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</si>
  <si>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</si>
  <si>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</si>
  <si>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</si>
  <si>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</si>
  <si>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</si>
  <si>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</si>
  <si>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</si>
  <si>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</si>
  <si>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</si>
  <si>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</si>
  <si>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</si>
  <si>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</si>
  <si>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</si>
  <si>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</si>
  <si>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</si>
  <si>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</si>
  <si>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</si>
  <si>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</si>
  <si>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</si>
  <si>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</si>
  <si>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</si>
  <si>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</si>
  <si>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</si>
  <si>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</si>
  <si>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</si>
  <si>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</si>
  <si>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</si>
  <si>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</si>
  <si>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</si>
  <si>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</si>
  <si>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</si>
  <si>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</si>
  <si>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</si>
  <si>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</si>
  <si>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</si>
  <si>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</si>
  <si>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(должность)</t>
  </si>
  <si>
    <t>(подпись/расшифровка подписи)</t>
  </si>
  <si>
    <t>1</t>
  </si>
  <si>
    <t>Терминалы кассовые, банкоматы и аналогичное оборудование</t>
  </si>
  <si>
    <t>шт</t>
  </si>
  <si>
    <t xml:space="preserve">49 800,00 </t>
  </si>
  <si>
    <t xml:space="preserve">50 000,00 </t>
  </si>
  <si>
    <t xml:space="preserve">52 300,00 </t>
  </si>
  <si>
    <t>Услуги по ремонту и техническому обслуживанию оборудования общего назначения (подключение к ОФД)</t>
  </si>
  <si>
    <t xml:space="preserve">6 000,00 </t>
  </si>
  <si>
    <t xml:space="preserve">6 600,00 </t>
  </si>
  <si>
    <t>Услуги по ремонту и техническому обслуживанию оборудования общего назначения (ввод в эксплуатацию)</t>
  </si>
  <si>
    <t xml:space="preserve">5 000,00 </t>
  </si>
  <si>
    <t xml:space="preserve">5 300,00 </t>
  </si>
  <si>
    <t xml:space="preserve">5 500,00 </t>
  </si>
  <si>
    <t>Услуги по ремонту и техническому обслуживанию оборудования общего назначения (установка оборудования)</t>
  </si>
  <si>
    <t xml:space="preserve">10 000,00 </t>
  </si>
  <si>
    <t xml:space="preserve">10 500,00 </t>
  </si>
  <si>
    <t xml:space="preserve">9 700,00 </t>
  </si>
  <si>
    <t>Накопитель данных внутренний (фискальный накопитель)</t>
  </si>
  <si>
    <t xml:space="preserve">17 400,00 </t>
  </si>
  <si>
    <t xml:space="preserve">18 000,00 </t>
  </si>
  <si>
    <t xml:space="preserve">18 200,00 </t>
  </si>
  <si>
    <t>КП №1 (вх.№445 от 19.06.2026)</t>
  </si>
  <si>
    <t>КП №2 (вх.№446 от 19.06.2026)</t>
  </si>
  <si>
    <t>КП №3 (вх.№447 от 19.06.2026)</t>
  </si>
  <si>
    <t>Дата подготовки обоснования НМЦК:02.07.2026</t>
  </si>
  <si>
    <t>На основании проведенного анализа рынка и расчетов, НМЦК составляет: 137 700,00 рублей.</t>
  </si>
  <si>
    <t>Используемый метод определения НМЦК:</t>
  </si>
  <si>
    <t>Минимальная цена (руб.)</t>
  </si>
  <si>
    <t>26.20.12.110 / 26.20.12.000-00000001</t>
  </si>
  <si>
    <t>33.12.1 / 33.12.10.000-00000004</t>
  </si>
  <si>
    <t>26.20.22.140</t>
  </si>
  <si>
    <t>Ответственное лицо, инициатор закупки:</t>
  </si>
  <si>
    <t>Заведующий сектором АСУ отдела МИС</t>
  </si>
  <si>
    <t>/ Пилипенко О.В.</t>
  </si>
  <si>
    <r>
      <t xml:space="preserve">Объект закупки включает товары, услуги, указанные в Приложении №2 к Постановлению Правительства РФ от 23.12.2024 № 1875. В силу ч. 25 ст. 22 Закона №44-ФЗ для целей закупок товаров, работ, услуг, в отношении которых установлены предусмотренные п. 1 ч. 2 ст. 14 Закона № 44-ФЗ запрет, ограничение или преимущество, Правительство РФ устанавливает особенности определения начальной (максимальной) цены контракта. Заказчиком направлены предусмотренный ч. 5 ст. 22 Закона № 44-ФЗ запросы о предоставлнии информации о цене товаров, позициях 1-465 Приложения № 2, не менее чем 3 субъектам деятельности в сфере промышленности, информация о которых включена в государственную информационную систему промышленности: направленны 3 (три) запроса Производителям ГИСП - ответ не получен. Заказчик направил запрос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и информация содежится на официальном сайте единой информационной системы в реестре контрактов, заключенных заказчиками. В ответ на запросы получено 3 (три) ответа с ценовыми предложениями. Исходя из этого </t>
    </r>
    <r>
      <rPr>
        <b/>
        <sz val="14"/>
        <color rgb="FF000000"/>
        <rFont val="Times New Roman"/>
        <family val="1"/>
        <charset val="204"/>
      </rPr>
      <t xml:space="preserve">для определения НМЦК применялся метод сопоставимых рыночных цен (анализа рынка) </t>
    </r>
    <r>
      <rPr>
        <sz val="14"/>
        <color rgb="FF000000"/>
        <rFont val="Times New Roman"/>
        <family val="1"/>
        <charset val="204"/>
      </rPr>
      <t>обоснования НМЦК в соответствии с частью 12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нужд". С целью обеспечения эффективности осуществления закупок определена в размере минимального значения цены товара (работы, услуги) в соответствии с письмом Минфина России от 16 июня 2017 г. N 24-01-10/37713.</t>
    </r>
  </si>
  <si>
    <r>
      <rPr>
        <b/>
        <sz val="14"/>
        <color rgb="FF000000"/>
        <rFont val="Times New Roman"/>
        <family val="1"/>
        <charset val="204"/>
      </rPr>
      <t>Способ размещения закупки:</t>
    </r>
    <r>
      <rPr>
        <sz val="14"/>
        <color rgb="FF000000"/>
        <rFont val="Times New Roman"/>
        <family val="1"/>
        <charset val="204"/>
      </rPr>
      <t xml:space="preserve"> закупка у единственного Исполнителя (Поставщика, Подрядчика) - товары, работы или услуги на сумму, не превышающую 600 тыс. рублей (п.5 ч.1 ст.93 Федерального закона №44-ФЗ) - посредством подсистемы "Электронный магазин". </t>
    </r>
  </si>
  <si>
    <t>КОСГУ 340</t>
  </si>
  <si>
    <t>КОСГУ 226</t>
  </si>
  <si>
    <t>Закупка контрольно-кассовой техники с настройкой и установкой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</si>
</sst>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7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 applyAlignment="0"/>
  </cellStyleXfs>
  <cellXfs count="53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5" fillId="0" borderId="2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2" fontId="15" fillId="0" borderId="6" xfId="0" applyNumberFormat="1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vertical="top" wrapText="1"/>
    </xf>
    <xf numFmtId="2" fontId="15" fillId="0" borderId="2" xfId="0" applyNumberFormat="1" applyFont="1" applyFill="1" applyBorder="1" applyAlignment="1">
      <alignment vertical="top"/>
    </xf>
    <xf numFmtId="0" fontId="15" fillId="0" borderId="2" xfId="0" applyFont="1" applyFill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center" vertical="center"/>
    </xf>
    <xf numFmtId="4" fontId="15" fillId="0" borderId="2" xfId="0" applyNumberFormat="1" applyFont="1" applyFill="1" applyBorder="1" applyAlignment="1">
      <alignment horizontal="center" vertical="center" wrapText="1"/>
    </xf>
    <xf numFmtId="2" fontId="16" fillId="0" borderId="9" xfId="0" applyNumberFormat="1" applyFont="1" applyFill="1" applyBorder="1"/>
    <xf numFmtId="0" fontId="1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1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30"/>
  <sheetViews>
    <sheetView tabSelected="1" view="pageBreakPreview" zoomScaleNormal="100" zoomScaleSheetLayoutView="100" workbookViewId="0">
      <selection activeCell="C6" sqref="C6:AD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2.85546875" style="3" customWidth="1"/>
    <col min="5" max="5" width="17" style="3" customWidth="1"/>
    <col min="6" max="6" width="8.85546875" style="3" customWidth="1"/>
    <col min="7" max="9" width="22" style="6" customWidth="1"/>
    <col min="10" max="26" width="22" style="6" hidden="1" customWidth="1"/>
    <col min="27" max="27" width="20.5703125" style="6" customWidth="1"/>
    <col min="28" max="28" width="23" style="6" customWidth="1"/>
    <col min="29" max="29" width="15.140625" style="6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59.25" customHeight="1" x14ac:dyDescent="0.25">
      <c r="A6" s="48" t="s">
        <v>2</v>
      </c>
      <c r="B6" s="48"/>
      <c r="C6" s="49" t="s">
        <v>88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2" ht="223.5" customHeight="1" x14ac:dyDescent="0.25">
      <c r="A7" s="48" t="s">
        <v>76</v>
      </c>
      <c r="B7" s="48"/>
      <c r="C7" s="50" t="s">
        <v>84</v>
      </c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</row>
    <row r="8" spans="1:32" ht="63.75" customHeight="1" x14ac:dyDescent="0.25">
      <c r="A8" s="43" t="s">
        <v>85</v>
      </c>
      <c r="B8" s="44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6"/>
    </row>
    <row r="9" spans="1:32" ht="125.25" customHeight="1" x14ac:dyDescent="0.25">
      <c r="A9" s="51" t="s">
        <v>3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</row>
    <row r="10" spans="1:32" ht="58.5" customHeight="1" x14ac:dyDescent="0.25">
      <c r="A10" s="26" t="s">
        <v>4</v>
      </c>
      <c r="B10" s="26" t="s">
        <v>5</v>
      </c>
      <c r="C10" s="26"/>
      <c r="D10" s="52" t="s">
        <v>6</v>
      </c>
      <c r="E10" s="26" t="s">
        <v>7</v>
      </c>
      <c r="F10" s="52" t="s">
        <v>8</v>
      </c>
      <c r="G10" s="17" t="s">
        <v>71</v>
      </c>
      <c r="H10" s="17" t="s">
        <v>72</v>
      </c>
      <c r="I10" s="17" t="s">
        <v>73</v>
      </c>
      <c r="J10" s="17" t="s">
        <v>9</v>
      </c>
      <c r="K10" s="17" t="s">
        <v>10</v>
      </c>
      <c r="L10" s="17" t="s">
        <v>11</v>
      </c>
      <c r="M10" s="17" t="s">
        <v>12</v>
      </c>
      <c r="N10" s="17" t="s">
        <v>13</v>
      </c>
      <c r="O10" s="17" t="s">
        <v>14</v>
      </c>
      <c r="P10" s="17" t="s">
        <v>15</v>
      </c>
      <c r="Q10" s="17" t="s">
        <v>16</v>
      </c>
      <c r="R10" s="17" t="s">
        <v>17</v>
      </c>
      <c r="S10" s="17" t="s">
        <v>18</v>
      </c>
      <c r="T10" s="17" t="s">
        <v>19</v>
      </c>
      <c r="U10" s="17" t="s">
        <v>20</v>
      </c>
      <c r="V10" s="17" t="s">
        <v>21</v>
      </c>
      <c r="W10" s="17" t="s">
        <v>22</v>
      </c>
      <c r="X10" s="17" t="s">
        <v>23</v>
      </c>
      <c r="Y10" s="17" t="s">
        <v>24</v>
      </c>
      <c r="Z10" s="17" t="s">
        <v>25</v>
      </c>
      <c r="AA10" s="18" t="s">
        <v>26</v>
      </c>
      <c r="AB10" s="18" t="s">
        <v>27</v>
      </c>
      <c r="AC10" s="52" t="s">
        <v>77</v>
      </c>
      <c r="AD10" s="19" t="s">
        <v>28</v>
      </c>
    </row>
    <row r="11" spans="1:32" ht="45" customHeight="1" x14ac:dyDescent="0.25">
      <c r="A11" s="26"/>
      <c r="B11" s="26"/>
      <c r="C11" s="26"/>
      <c r="D11" s="52"/>
      <c r="E11" s="26"/>
      <c r="F11" s="52"/>
      <c r="G11" s="17" t="s">
        <v>29</v>
      </c>
      <c r="H11" s="17" t="s">
        <v>29</v>
      </c>
      <c r="I11" s="17" t="s">
        <v>29</v>
      </c>
      <c r="J11" s="17" t="s">
        <v>29</v>
      </c>
      <c r="K11" s="17" t="s">
        <v>29</v>
      </c>
      <c r="L11" s="17" t="s">
        <v>29</v>
      </c>
      <c r="M11" s="17" t="s">
        <v>29</v>
      </c>
      <c r="N11" s="17" t="s">
        <v>29</v>
      </c>
      <c r="O11" s="17" t="s">
        <v>29</v>
      </c>
      <c r="P11" s="17" t="s">
        <v>29</v>
      </c>
      <c r="Q11" s="17" t="s">
        <v>29</v>
      </c>
      <c r="R11" s="17" t="s">
        <v>29</v>
      </c>
      <c r="S11" s="17" t="s">
        <v>29</v>
      </c>
      <c r="T11" s="17" t="s">
        <v>29</v>
      </c>
      <c r="U11" s="17" t="s">
        <v>29</v>
      </c>
      <c r="V11" s="17" t="s">
        <v>29</v>
      </c>
      <c r="W11" s="17" t="s">
        <v>29</v>
      </c>
      <c r="X11" s="17" t="s">
        <v>29</v>
      </c>
      <c r="Y11" s="17" t="s">
        <v>29</v>
      </c>
      <c r="Z11" s="17" t="s">
        <v>29</v>
      </c>
      <c r="AA11" s="20"/>
      <c r="AB11" s="20"/>
      <c r="AC11" s="52"/>
      <c r="AD11" s="21"/>
    </row>
    <row r="12" spans="1:32" ht="61.5" customHeight="1" x14ac:dyDescent="0.25">
      <c r="A12" s="22" t="s">
        <v>50</v>
      </c>
      <c r="B12" s="26" t="s">
        <v>51</v>
      </c>
      <c r="C12" s="26"/>
      <c r="D12" s="18" t="s">
        <v>78</v>
      </c>
      <c r="E12" s="22" t="s">
        <v>52</v>
      </c>
      <c r="F12" s="23">
        <v>2</v>
      </c>
      <c r="G12" s="17" t="s">
        <v>53</v>
      </c>
      <c r="H12" s="17" t="s">
        <v>54</v>
      </c>
      <c r="I12" s="17" t="s">
        <v>55</v>
      </c>
      <c r="J12" s="17" t="s">
        <v>30</v>
      </c>
      <c r="K12" s="17" t="s">
        <v>31</v>
      </c>
      <c r="L12" s="17" t="s">
        <v>32</v>
      </c>
      <c r="M12" s="17" t="s">
        <v>33</v>
      </c>
      <c r="N12" s="17" t="s">
        <v>34</v>
      </c>
      <c r="O12" s="17" t="s">
        <v>35</v>
      </c>
      <c r="P12" s="17" t="s">
        <v>36</v>
      </c>
      <c r="Q12" s="17" t="s">
        <v>37</v>
      </c>
      <c r="R12" s="17" t="s">
        <v>38</v>
      </c>
      <c r="S12" s="17" t="s">
        <v>39</v>
      </c>
      <c r="T12" s="17" t="s">
        <v>40</v>
      </c>
      <c r="U12" s="17" t="s">
        <v>41</v>
      </c>
      <c r="V12" s="17" t="s">
        <v>42</v>
      </c>
      <c r="W12" s="17" t="s">
        <v>43</v>
      </c>
      <c r="X12" s="17" t="s">
        <v>44</v>
      </c>
      <c r="Y12" s="17" t="s">
        <v>45</v>
      </c>
      <c r="Z12" s="17" t="s">
        <v>46</v>
      </c>
      <c r="AA12" s="17">
        <v>1389.24</v>
      </c>
      <c r="AB12" s="17">
        <v>2.74</v>
      </c>
      <c r="AC12" s="17">
        <v>49800</v>
      </c>
      <c r="AD12" s="17">
        <v>99600</v>
      </c>
      <c r="AE12" s="6"/>
      <c r="AF12" s="6"/>
    </row>
    <row r="13" spans="1:32" ht="63" customHeight="1" x14ac:dyDescent="0.25">
      <c r="A13" s="22">
        <v>2</v>
      </c>
      <c r="B13" s="26" t="s">
        <v>67</v>
      </c>
      <c r="C13" s="26"/>
      <c r="D13" s="18" t="s">
        <v>80</v>
      </c>
      <c r="E13" s="22" t="s">
        <v>52</v>
      </c>
      <c r="F13" s="23">
        <v>1</v>
      </c>
      <c r="G13" s="17" t="s">
        <v>68</v>
      </c>
      <c r="H13" s="17" t="s">
        <v>69</v>
      </c>
      <c r="I13" s="17" t="s">
        <v>70</v>
      </c>
      <c r="J13" s="17" t="s">
        <v>30</v>
      </c>
      <c r="K13" s="17" t="s">
        <v>31</v>
      </c>
      <c r="L13" s="17" t="s">
        <v>32</v>
      </c>
      <c r="M13" s="17" t="s">
        <v>33</v>
      </c>
      <c r="N13" s="17" t="s">
        <v>34</v>
      </c>
      <c r="O13" s="17" t="s">
        <v>35</v>
      </c>
      <c r="P13" s="17" t="s">
        <v>36</v>
      </c>
      <c r="Q13" s="17" t="s">
        <v>37</v>
      </c>
      <c r="R13" s="17" t="s">
        <v>38</v>
      </c>
      <c r="S13" s="17" t="s">
        <v>39</v>
      </c>
      <c r="T13" s="17" t="s">
        <v>40</v>
      </c>
      <c r="U13" s="17" t="s">
        <v>41</v>
      </c>
      <c r="V13" s="17" t="s">
        <v>42</v>
      </c>
      <c r="W13" s="17" t="s">
        <v>43</v>
      </c>
      <c r="X13" s="17" t="s">
        <v>44</v>
      </c>
      <c r="Y13" s="17" t="s">
        <v>45</v>
      </c>
      <c r="Z13" s="17" t="s">
        <v>46</v>
      </c>
      <c r="AA13" s="17">
        <v>416.33</v>
      </c>
      <c r="AB13" s="17">
        <v>2.33</v>
      </c>
      <c r="AC13" s="17">
        <v>17400</v>
      </c>
      <c r="AD13" s="17">
        <v>17400</v>
      </c>
      <c r="AE13" s="6"/>
      <c r="AF13" s="6"/>
    </row>
    <row r="14" spans="1:32" ht="42.75" customHeight="1" x14ac:dyDescent="0.25">
      <c r="A14" s="30" t="s">
        <v>86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2"/>
      <c r="AD14" s="24">
        <v>117000</v>
      </c>
      <c r="AE14" s="6"/>
      <c r="AF14" s="6"/>
    </row>
    <row r="15" spans="1:32" ht="75" customHeight="1" x14ac:dyDescent="0.25">
      <c r="A15" s="22">
        <v>3</v>
      </c>
      <c r="B15" s="26" t="s">
        <v>56</v>
      </c>
      <c r="C15" s="26"/>
      <c r="D15" s="18" t="s">
        <v>79</v>
      </c>
      <c r="E15" s="22" t="s">
        <v>52</v>
      </c>
      <c r="F15" s="23">
        <v>1</v>
      </c>
      <c r="G15" s="17" t="s">
        <v>57</v>
      </c>
      <c r="H15" s="17" t="s">
        <v>57</v>
      </c>
      <c r="I15" s="17" t="s">
        <v>58</v>
      </c>
      <c r="J15" s="17" t="s">
        <v>30</v>
      </c>
      <c r="K15" s="17" t="s">
        <v>31</v>
      </c>
      <c r="L15" s="17" t="s">
        <v>32</v>
      </c>
      <c r="M15" s="17" t="s">
        <v>33</v>
      </c>
      <c r="N15" s="17" t="s">
        <v>34</v>
      </c>
      <c r="O15" s="17" t="s">
        <v>35</v>
      </c>
      <c r="P15" s="17" t="s">
        <v>36</v>
      </c>
      <c r="Q15" s="17" t="s">
        <v>37</v>
      </c>
      <c r="R15" s="17" t="s">
        <v>38</v>
      </c>
      <c r="S15" s="17" t="s">
        <v>39</v>
      </c>
      <c r="T15" s="17" t="s">
        <v>40</v>
      </c>
      <c r="U15" s="17" t="s">
        <v>41</v>
      </c>
      <c r="V15" s="17" t="s">
        <v>42</v>
      </c>
      <c r="W15" s="17" t="s">
        <v>43</v>
      </c>
      <c r="X15" s="17" t="s">
        <v>44</v>
      </c>
      <c r="Y15" s="17" t="s">
        <v>45</v>
      </c>
      <c r="Z15" s="17" t="s">
        <v>46</v>
      </c>
      <c r="AA15" s="17">
        <v>346.41</v>
      </c>
      <c r="AB15" s="17">
        <v>5.59</v>
      </c>
      <c r="AC15" s="17">
        <v>6000</v>
      </c>
      <c r="AD15" s="17">
        <v>6000</v>
      </c>
      <c r="AE15" s="6"/>
      <c r="AF15" s="6"/>
    </row>
    <row r="16" spans="1:32" ht="73.5" customHeight="1" x14ac:dyDescent="0.25">
      <c r="A16" s="22">
        <v>4</v>
      </c>
      <c r="B16" s="26" t="s">
        <v>59</v>
      </c>
      <c r="C16" s="26"/>
      <c r="D16" s="18" t="s">
        <v>79</v>
      </c>
      <c r="E16" s="22" t="s">
        <v>52</v>
      </c>
      <c r="F16" s="23">
        <v>1</v>
      </c>
      <c r="G16" s="17" t="s">
        <v>60</v>
      </c>
      <c r="H16" s="17" t="s">
        <v>61</v>
      </c>
      <c r="I16" s="17" t="s">
        <v>62</v>
      </c>
      <c r="J16" s="17" t="s">
        <v>30</v>
      </c>
      <c r="K16" s="17" t="s">
        <v>31</v>
      </c>
      <c r="L16" s="17" t="s">
        <v>32</v>
      </c>
      <c r="M16" s="17" t="s">
        <v>33</v>
      </c>
      <c r="N16" s="17" t="s">
        <v>34</v>
      </c>
      <c r="O16" s="17" t="s">
        <v>35</v>
      </c>
      <c r="P16" s="17" t="s">
        <v>36</v>
      </c>
      <c r="Q16" s="17" t="s">
        <v>37</v>
      </c>
      <c r="R16" s="17" t="s">
        <v>38</v>
      </c>
      <c r="S16" s="17" t="s">
        <v>39</v>
      </c>
      <c r="T16" s="17" t="s">
        <v>40</v>
      </c>
      <c r="U16" s="17" t="s">
        <v>41</v>
      </c>
      <c r="V16" s="17" t="s">
        <v>42</v>
      </c>
      <c r="W16" s="17" t="s">
        <v>43</v>
      </c>
      <c r="X16" s="17" t="s">
        <v>44</v>
      </c>
      <c r="Y16" s="17" t="s">
        <v>45</v>
      </c>
      <c r="Z16" s="17" t="s">
        <v>46</v>
      </c>
      <c r="AA16" s="17">
        <v>251.66</v>
      </c>
      <c r="AB16" s="17">
        <v>4.78</v>
      </c>
      <c r="AC16" s="17">
        <v>5000</v>
      </c>
      <c r="AD16" s="17">
        <v>5000</v>
      </c>
      <c r="AE16" s="6"/>
      <c r="AF16" s="6"/>
    </row>
    <row r="17" spans="1:32" ht="80.25" customHeight="1" x14ac:dyDescent="0.25">
      <c r="A17" s="22">
        <v>5</v>
      </c>
      <c r="B17" s="26" t="s">
        <v>63</v>
      </c>
      <c r="C17" s="26"/>
      <c r="D17" s="18" t="s">
        <v>79</v>
      </c>
      <c r="E17" s="22" t="s">
        <v>52</v>
      </c>
      <c r="F17" s="23">
        <v>1</v>
      </c>
      <c r="G17" s="17" t="s">
        <v>64</v>
      </c>
      <c r="H17" s="17" t="s">
        <v>65</v>
      </c>
      <c r="I17" s="17" t="s">
        <v>66</v>
      </c>
      <c r="J17" s="17" t="s">
        <v>30</v>
      </c>
      <c r="K17" s="17" t="s">
        <v>31</v>
      </c>
      <c r="L17" s="17" t="s">
        <v>32</v>
      </c>
      <c r="M17" s="17" t="s">
        <v>33</v>
      </c>
      <c r="N17" s="17" t="s">
        <v>34</v>
      </c>
      <c r="O17" s="17" t="s">
        <v>35</v>
      </c>
      <c r="P17" s="17" t="s">
        <v>36</v>
      </c>
      <c r="Q17" s="17" t="s">
        <v>37</v>
      </c>
      <c r="R17" s="17" t="s">
        <v>38</v>
      </c>
      <c r="S17" s="17" t="s">
        <v>39</v>
      </c>
      <c r="T17" s="17" t="s">
        <v>40</v>
      </c>
      <c r="U17" s="17" t="s">
        <v>41</v>
      </c>
      <c r="V17" s="17" t="s">
        <v>42</v>
      </c>
      <c r="W17" s="17" t="s">
        <v>43</v>
      </c>
      <c r="X17" s="17" t="s">
        <v>44</v>
      </c>
      <c r="Y17" s="17" t="s">
        <v>45</v>
      </c>
      <c r="Z17" s="17" t="s">
        <v>46</v>
      </c>
      <c r="AA17" s="17">
        <v>404.15</v>
      </c>
      <c r="AB17" s="17">
        <v>4.01</v>
      </c>
      <c r="AC17" s="17">
        <v>9700</v>
      </c>
      <c r="AD17" s="17">
        <v>9700</v>
      </c>
      <c r="AE17" s="6"/>
      <c r="AF17" s="6"/>
    </row>
    <row r="18" spans="1:32" ht="80.25" customHeight="1" x14ac:dyDescent="0.25">
      <c r="A18" s="40" t="s">
        <v>87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2"/>
      <c r="AD18" s="17">
        <v>20700</v>
      </c>
      <c r="AE18" s="6"/>
      <c r="AF18" s="6"/>
    </row>
    <row r="19" spans="1:32" ht="15.75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5"/>
      <c r="AC19" s="22" t="s">
        <v>47</v>
      </c>
      <c r="AD19" s="17">
        <f>SUM(AD14,AD18)</f>
        <v>137700</v>
      </c>
    </row>
    <row r="20" spans="1:32" ht="15.75" x14ac:dyDescent="0.25">
      <c r="A20" s="30" t="s">
        <v>75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2"/>
    </row>
    <row r="22" spans="1:32" x14ac:dyDescent="0.25">
      <c r="A22" s="33" t="s">
        <v>74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</row>
    <row r="23" spans="1:32" ht="15.75" thickBot="1" x14ac:dyDescent="0.3">
      <c r="A23" s="1"/>
      <c r="B23" s="1"/>
      <c r="C23" s="1"/>
      <c r="D23" s="1"/>
      <c r="E23" s="1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32" ht="15.75" thickBot="1" x14ac:dyDescent="0.3">
      <c r="A24" s="34" t="s">
        <v>81</v>
      </c>
      <c r="B24" s="35"/>
      <c r="C24" s="35"/>
      <c r="D24" s="35"/>
      <c r="E24" s="7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2" ht="18.75" x14ac:dyDescent="0.25">
      <c r="A25" s="36" t="s">
        <v>82</v>
      </c>
      <c r="B25" s="37"/>
      <c r="C25" s="37"/>
      <c r="D25" s="37"/>
      <c r="E25" s="8"/>
      <c r="F25" s="9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2" ht="15.75" thickBot="1" x14ac:dyDescent="0.3">
      <c r="A26" s="38" t="s">
        <v>48</v>
      </c>
      <c r="B26" s="39"/>
      <c r="C26" s="39"/>
      <c r="D26" s="39"/>
      <c r="E26" s="10"/>
      <c r="F26" s="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2" ht="18.75" x14ac:dyDescent="0.25">
      <c r="A27" s="36" t="s">
        <v>83</v>
      </c>
      <c r="B27" s="37"/>
      <c r="C27" s="37"/>
      <c r="D27" s="37"/>
      <c r="E27" s="11"/>
      <c r="F27" s="9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2" ht="16.5" thickBot="1" x14ac:dyDescent="0.3">
      <c r="A28" s="27" t="s">
        <v>49</v>
      </c>
      <c r="B28" s="28"/>
      <c r="C28" s="28"/>
      <c r="D28" s="28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3"/>
      <c r="AB28" s="3"/>
      <c r="AC28" s="3"/>
    </row>
    <row r="29" spans="1:32" ht="15.75" x14ac:dyDescent="0.25">
      <c r="A29" s="15"/>
      <c r="B29" s="15"/>
      <c r="C29" s="15"/>
      <c r="D29" s="15"/>
      <c r="E29" s="15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3"/>
      <c r="AB29" s="3"/>
      <c r="AC29" s="3"/>
    </row>
    <row r="30" spans="1:32" ht="15.75" x14ac:dyDescent="0.25">
      <c r="A30" s="16" t="s">
        <v>0</v>
      </c>
    </row>
  </sheetData>
  <mergeCells count="28">
    <mergeCell ref="A14:AC14"/>
    <mergeCell ref="B13:C13"/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B15:C15"/>
    <mergeCell ref="B16:C16"/>
    <mergeCell ref="B17:C17"/>
    <mergeCell ref="A28:D28"/>
    <mergeCell ref="A19:AA19"/>
    <mergeCell ref="A20:AD20"/>
    <mergeCell ref="A22:AD22"/>
    <mergeCell ref="A24:D24"/>
    <mergeCell ref="A25:D25"/>
    <mergeCell ref="A26:D26"/>
    <mergeCell ref="A27:D27"/>
    <mergeCell ref="A18:AC18"/>
  </mergeCells>
  <pageMargins left="0.39370078740157483" right="0.39370078740157483" top="0.39370078740157483" bottom="0.39370078740157483" header="0" footer="0"/>
  <pageSetup paperSize="9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2026-07-08T07:45:21Z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