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 refMode="R1C1"/>
</workbook>
</file>

<file path=xl/calcChain.xml><?xml version="1.0" encoding="utf-8"?>
<calcChain xmlns="http://schemas.openxmlformats.org/spreadsheetml/2006/main">
  <c r="N24" i="2" l="1"/>
  <c r="N18" i="2"/>
  <c r="N19" i="2"/>
  <c r="N20" i="2"/>
  <c r="N21" i="2"/>
  <c r="N22" i="2"/>
  <c r="N23" i="2"/>
  <c r="N17" i="2"/>
  <c r="M18" i="2"/>
  <c r="M19" i="2"/>
  <c r="M20" i="2"/>
  <c r="M21" i="2"/>
  <c r="M22" i="2"/>
  <c r="M23" i="2"/>
  <c r="M17" i="2"/>
  <c r="I23" i="2"/>
  <c r="I22" i="2"/>
  <c r="I21" i="2"/>
  <c r="I20" i="2"/>
  <c r="I19" i="2"/>
  <c r="I18" i="2"/>
  <c r="I17" i="2"/>
</calcChain>
</file>

<file path=xl/sharedStrings.xml><?xml version="1.0" encoding="utf-8"?>
<sst xmlns="http://schemas.openxmlformats.org/spreadsheetml/2006/main" count="65" uniqueCount="50">
  <si>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</si>
  <si>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</si>
  <si>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</si>
  <si>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</si>
  <si>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</si>
  <si>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</si>
  <si>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</si>
  <si>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</si>
  <si>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</si>
  <si>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</si>
  <si>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</si>
  <si>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</si>
  <si>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</si>
  <si>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</si>
  <si>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</si>
  <si>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</si>
  <si>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</si>
  <si>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</si>
  <si>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</si>
  <si>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Расчет-обоснование цены контракта, заключаемого с единственным поставщиком </t>
  </si>
  <si>
    <t>Пушкинского района Санкт-Петербурга</t>
  </si>
  <si>
    <t>-</t>
  </si>
  <si>
    <t>________________З.И. Цветкова</t>
  </si>
  <si>
    <t>Расчет составил: контрактный управляющий</t>
  </si>
  <si>
    <t>____________ И.Н. Орловская</t>
  </si>
  <si>
    <t>Особенности определения цены контракта, заключаемого с единственным поставщиком объекта закупки в соответствии с ч.25 статьи 22 Закон №44-ФЗ не применяются к объекту закупки на основании п.п. "г" п.7 Постановления Правительства РФ от 23.12.2024 N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</t>
  </si>
  <si>
    <t>Начальник отдела образования</t>
  </si>
  <si>
    <t>шт</t>
  </si>
  <si>
    <t>«___» ___________ 2026 г.</t>
  </si>
  <si>
    <t>«____»___________ 2026г.</t>
  </si>
  <si>
    <t>ГБДОУ детский сад № 4</t>
  </si>
  <si>
    <t>Пушкинского района Санкт-Петербурга                          ______________________ Ж.А. Хлыстова</t>
  </si>
  <si>
    <t>Ответ на запрос, вх. № 102 от 14.07.2026</t>
  </si>
  <si>
    <t>Ответ на запрос, вх. № 103 от 14.07.2026</t>
  </si>
  <si>
    <t>Ответ на запрос, вх. № 104 от 14.07.2026</t>
  </si>
  <si>
    <t>Средство для мытья пола</t>
  </si>
  <si>
    <t>Средство для мытья посуды</t>
  </si>
  <si>
    <t>Чистящее средство</t>
  </si>
  <si>
    <t>Порошок стиральный</t>
  </si>
  <si>
    <t>Средство для уборки сантехники</t>
  </si>
  <si>
    <t>20.41.32.119</t>
  </si>
  <si>
    <t>20.41.32.111-014</t>
  </si>
  <si>
    <t>20.41.32.111-013</t>
  </si>
  <si>
    <t>20.41.32.119-007</t>
  </si>
  <si>
    <t>20.41.32.121</t>
  </si>
  <si>
    <t>20.41.32.111-006</t>
  </si>
  <si>
    <t>20.41.32.114</t>
  </si>
  <si>
    <t>кг</t>
  </si>
  <si>
    <t>Заведующий ГБДОУ детский сад № 4</t>
  </si>
  <si>
    <t xml:space="preserve">   на поставку моющих средств для нужд ГБДОУ детский сад № 4 Пушкинского района Санкт-Петербурга в 2026 году (лот 1)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</si>
</sst>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5">
    <xf numFmtId="0" fontId="0" fillId="0" borderId="0"/>
    <xf numFmtId="0" fontId="10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</cellStyleXfs>
  <cellXfs count="7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1" fontId="12" fillId="0" borderId="9" xfId="0" applyNumberFormat="1" applyFont="1" applyFill="1" applyBorder="1" applyAlignment="1">
      <alignment horizontal="center" vertical="center" shrinkToFit="1"/>
    </xf>
    <xf numFmtId="0" fontId="13" fillId="0" borderId="10" xfId="0" applyNumberFormat="1" applyFont="1" applyFill="1" applyBorder="1" applyAlignment="1">
      <alignment horizontal="center" vertical="center" shrinkToFit="1"/>
    </xf>
    <xf numFmtId="2" fontId="17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4" fillId="0" borderId="0" xfId="0" applyFont="1" applyBorder="1" applyAlignment="1">
      <alignment horizontal="left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1" fontId="16" fillId="0" borderId="5" xfId="0" applyNumberFormat="1" applyFont="1" applyFill="1" applyBorder="1" applyAlignment="1">
      <alignment horizontal="center" vertical="center" shrinkToFit="1"/>
    </xf>
    <xf numFmtId="2" fontId="16" fillId="0" borderId="5" xfId="0" applyNumberFormat="1" applyFont="1" applyFill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1" fontId="12" fillId="0" borderId="5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14" fontId="5" fillId="0" borderId="0" xfId="0" applyNumberFormat="1" applyFont="1"/>
    <xf numFmtId="0" fontId="1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19" fillId="0" borderId="0" xfId="0" applyFont="1"/>
    <xf numFmtId="0" fontId="1" fillId="0" borderId="0" xfId="0" applyFont="1"/>
    <xf numFmtId="0" fontId="5" fillId="0" borderId="0" xfId="0" applyFont="1"/>
    <xf numFmtId="0" fontId="20" fillId="0" borderId="0" xfId="0" applyFont="1"/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5" fillId="0" borderId="0" xfId="0" applyFont="1" applyAlignment="1"/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top" wrapText="1"/>
    </xf>
    <xf numFmtId="0" fontId="20" fillId="0" borderId="0" xfId="0" applyFont="1" applyAlignment="1"/>
    <xf numFmtId="0" fontId="0" fillId="0" borderId="0" xfId="0" applyFont="1" applyAlignment="1"/>
  </cellXfs>
  <cellStyles count="5">
    <cellStyle name="Обычный" xfId="0" builtinId="0"/>
    <cellStyle name="Обычный 2" xfId="4"/>
    <cellStyle name="Обычный 3" xfId="1"/>
    <cellStyle name="Обычный 4" xfId="2"/>
    <cellStyle name="Финансовый 2" xfId="3"/>
  </cellStyles>
  <dxfs count="1">
    <dxf>
      <font>
        <color rgb="FFFFFFFF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29</xdr:row>
      <xdr:rowOff>0</xdr:rowOff>
    </xdr:from>
    <xdr:to>
      <xdr:col>1</xdr:col>
      <xdr:colOff>414529</xdr:colOff>
      <xdr:row>29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3"/>
  <sheetViews>
    <sheetView tabSelected="1" zoomScaleNormal="100" workbookViewId="0">
      <selection activeCell="P25" sqref="P25"/>
    </sheetView>
  </sheetViews>
  <sheetFormatPr defaultRowHeight="15" x14ac:dyDescent="0.25"/>
  <cols>
    <col min="1" max="1" width="4.140625" customWidth="1"/>
    <col min="2" max="2" width="20" customWidth="1"/>
    <col min="3" max="3" width="15.42578125" customWidth="1"/>
    <col min="4" max="4" width="8.42578125" customWidth="1"/>
    <col min="5" max="5" width="6.5703125" customWidth="1"/>
    <col min="6" max="6" width="12.85546875" customWidth="1"/>
    <col min="7" max="8" width="11.2851562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3" width="11.5703125" customWidth="1"/>
    <col min="14" max="14" width="12.42578125" customWidth="1"/>
    <col min="15" max="16" width="9.140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"/>
      <c r="N2" s="6"/>
      <c r="O2" s="3"/>
      <c r="P2" s="3"/>
      <c r="Q2" s="3"/>
    </row>
    <row r="3" spans="1:17" ht="15.75" x14ac:dyDescent="0.25">
      <c r="A3" s="5"/>
      <c r="B3" s="42" t="s">
        <v>0</v>
      </c>
      <c r="C3" s="43"/>
      <c r="D3" s="17"/>
      <c r="E3" s="18"/>
      <c r="F3" s="18"/>
      <c r="G3" s="18"/>
      <c r="H3" s="18"/>
      <c r="I3" s="42" t="s">
        <v>1</v>
      </c>
      <c r="J3" s="43"/>
      <c r="K3" s="43"/>
      <c r="L3" s="43"/>
      <c r="M3" s="43"/>
      <c r="N3" s="43"/>
      <c r="O3" s="4"/>
      <c r="P3" s="4"/>
      <c r="Q3" s="4"/>
    </row>
    <row r="4" spans="1:17" ht="15.75" x14ac:dyDescent="0.25">
      <c r="A4" s="37"/>
      <c r="B4" s="44"/>
      <c r="C4" s="43"/>
      <c r="D4" s="17"/>
      <c r="E4" s="18"/>
      <c r="F4" s="18"/>
      <c r="G4" s="18"/>
      <c r="H4" s="18"/>
      <c r="I4" s="44"/>
      <c r="J4" s="43"/>
      <c r="K4" s="43"/>
      <c r="L4" s="43"/>
      <c r="M4" s="43"/>
      <c r="N4" s="43"/>
      <c r="O4" s="4"/>
      <c r="P4" s="4"/>
      <c r="Q4" s="4"/>
    </row>
    <row r="5" spans="1:17" ht="15.75" x14ac:dyDescent="0.25">
      <c r="A5" s="5"/>
      <c r="B5" s="44" t="s">
        <v>26</v>
      </c>
      <c r="C5" s="43"/>
      <c r="D5" s="17"/>
      <c r="E5" s="18"/>
      <c r="F5" s="18"/>
      <c r="G5" s="18"/>
      <c r="H5" s="18"/>
      <c r="I5" s="45" t="s">
        <v>48</v>
      </c>
      <c r="J5" s="43"/>
      <c r="K5" s="43"/>
      <c r="L5" s="43"/>
      <c r="M5" s="43"/>
      <c r="N5" s="43"/>
      <c r="O5" s="4"/>
      <c r="P5" s="4"/>
      <c r="Q5" s="4"/>
    </row>
    <row r="6" spans="1:17" ht="15.75" x14ac:dyDescent="0.25">
      <c r="A6" s="5"/>
      <c r="B6" s="44" t="s">
        <v>2</v>
      </c>
      <c r="C6" s="43"/>
      <c r="D6" s="17"/>
      <c r="E6" s="18"/>
      <c r="F6" s="18"/>
      <c r="G6" s="18"/>
      <c r="H6" s="18"/>
      <c r="I6" s="75" t="s">
        <v>20</v>
      </c>
      <c r="J6" s="76"/>
      <c r="K6" s="76"/>
      <c r="L6" s="76"/>
      <c r="M6" s="76"/>
      <c r="N6" s="43"/>
      <c r="O6" s="4"/>
      <c r="P6" s="4"/>
      <c r="Q6" s="4"/>
    </row>
    <row r="7" spans="1:17" ht="15.75" x14ac:dyDescent="0.25">
      <c r="A7" s="5"/>
      <c r="B7" s="44" t="s">
        <v>3</v>
      </c>
      <c r="C7" s="43"/>
      <c r="D7" s="17"/>
      <c r="E7" s="18"/>
      <c r="F7" s="18"/>
      <c r="G7" s="18"/>
      <c r="H7" s="18"/>
      <c r="I7" s="45"/>
      <c r="J7" s="43"/>
      <c r="K7" s="43"/>
      <c r="L7" s="43"/>
      <c r="M7" s="43"/>
      <c r="N7" s="43"/>
      <c r="O7" s="4"/>
      <c r="P7" s="4"/>
      <c r="Q7" s="4"/>
    </row>
    <row r="8" spans="1:17" ht="15.75" x14ac:dyDescent="0.25">
      <c r="A8" s="5"/>
      <c r="B8" s="44" t="s">
        <v>24</v>
      </c>
      <c r="C8" s="43"/>
      <c r="D8" s="17"/>
      <c r="E8" s="18"/>
      <c r="F8" s="18"/>
      <c r="G8" s="18"/>
      <c r="H8" s="18"/>
      <c r="I8" s="45" t="s">
        <v>22</v>
      </c>
      <c r="J8" s="43"/>
      <c r="K8" s="43"/>
      <c r="L8" s="43"/>
      <c r="M8" s="43"/>
      <c r="N8" s="43"/>
      <c r="O8" s="4"/>
      <c r="P8" s="4"/>
      <c r="Q8" s="4"/>
    </row>
    <row r="9" spans="1:17" ht="15.75" x14ac:dyDescent="0.25">
      <c r="A9" s="5"/>
      <c r="B9" s="44" t="s">
        <v>28</v>
      </c>
      <c r="C9" s="43"/>
      <c r="D9" s="17"/>
      <c r="E9" s="18"/>
      <c r="F9" s="18"/>
      <c r="G9" s="18"/>
      <c r="H9" s="18"/>
      <c r="I9" s="45" t="s">
        <v>29</v>
      </c>
      <c r="J9" s="43"/>
      <c r="K9" s="43"/>
      <c r="L9" s="43"/>
      <c r="M9" s="43"/>
      <c r="N9" s="43"/>
      <c r="O9" s="4"/>
      <c r="P9" s="4"/>
      <c r="Q9" s="4"/>
    </row>
    <row r="10" spans="1:17" x14ac:dyDescent="0.25">
      <c r="A10" s="5"/>
      <c r="B10" s="5"/>
      <c r="C10" s="5"/>
      <c r="D10" s="6"/>
      <c r="E10" s="5"/>
      <c r="F10" s="5"/>
      <c r="G10" s="6"/>
      <c r="H10" s="40"/>
      <c r="I10" s="5"/>
      <c r="J10" s="5"/>
      <c r="K10" s="6"/>
      <c r="L10" s="5"/>
      <c r="M10" s="6"/>
      <c r="N10" s="6"/>
      <c r="O10" s="4"/>
      <c r="P10" s="4"/>
      <c r="Q10" s="4"/>
    </row>
    <row r="11" spans="1:17" x14ac:dyDescent="0.25">
      <c r="A11" s="67" t="s">
        <v>19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4"/>
      <c r="P11" s="4"/>
      <c r="Q11" s="4"/>
    </row>
    <row r="12" spans="1:17" ht="26.25" customHeight="1" x14ac:dyDescent="0.25">
      <c r="A12" s="74" t="s">
        <v>49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"/>
      <c r="P12" s="7"/>
      <c r="Q12" s="7"/>
    </row>
    <row r="13" spans="1:17" ht="14.45" customHeight="1" x14ac:dyDescent="0.25">
      <c r="A13" s="68" t="s">
        <v>4</v>
      </c>
      <c r="B13" s="69" t="s">
        <v>8</v>
      </c>
      <c r="C13" s="70" t="s">
        <v>9</v>
      </c>
      <c r="D13" s="70" t="s">
        <v>5</v>
      </c>
      <c r="E13" s="70" t="s">
        <v>6</v>
      </c>
      <c r="F13" s="62" t="s">
        <v>7</v>
      </c>
      <c r="G13" s="63"/>
      <c r="H13" s="63"/>
      <c r="I13" s="57" t="s">
        <v>10</v>
      </c>
      <c r="J13" s="57" t="s">
        <v>11</v>
      </c>
      <c r="K13" s="57" t="s">
        <v>16</v>
      </c>
      <c r="L13" s="57" t="s">
        <v>12</v>
      </c>
      <c r="M13" s="57" t="s">
        <v>13</v>
      </c>
      <c r="N13" s="57" t="s">
        <v>18</v>
      </c>
      <c r="O13" s="4"/>
      <c r="P13" s="4"/>
      <c r="Q13" s="4"/>
    </row>
    <row r="14" spans="1:17" ht="15" customHeight="1" x14ac:dyDescent="0.25">
      <c r="A14" s="68"/>
      <c r="B14" s="69"/>
      <c r="C14" s="71"/>
      <c r="D14" s="71"/>
      <c r="E14" s="71"/>
      <c r="F14" s="64"/>
      <c r="G14" s="65"/>
      <c r="H14" s="65"/>
      <c r="I14" s="58"/>
      <c r="J14" s="58"/>
      <c r="K14" s="58"/>
      <c r="L14" s="58"/>
      <c r="M14" s="58"/>
      <c r="N14" s="58"/>
      <c r="O14" s="4"/>
      <c r="P14" s="4"/>
      <c r="Q14" s="4"/>
    </row>
    <row r="15" spans="1:17" ht="86.25" customHeight="1" x14ac:dyDescent="0.25">
      <c r="A15" s="68"/>
      <c r="B15" s="69"/>
      <c r="C15" s="72"/>
      <c r="D15" s="72"/>
      <c r="E15" s="73"/>
      <c r="F15" s="39" t="s">
        <v>32</v>
      </c>
      <c r="G15" s="39" t="s">
        <v>33</v>
      </c>
      <c r="H15" s="51" t="s">
        <v>34</v>
      </c>
      <c r="I15" s="59"/>
      <c r="J15" s="59"/>
      <c r="K15" s="59"/>
      <c r="L15" s="59"/>
      <c r="M15" s="59"/>
      <c r="N15" s="59"/>
      <c r="O15" s="4"/>
      <c r="P15" s="4"/>
      <c r="Q15" s="4"/>
    </row>
    <row r="16" spans="1:17" x14ac:dyDescent="0.25">
      <c r="A16" s="21">
        <v>1</v>
      </c>
      <c r="B16" s="10">
        <v>2</v>
      </c>
      <c r="C16" s="11">
        <v>3</v>
      </c>
      <c r="D16" s="12">
        <v>4</v>
      </c>
      <c r="E16" s="13">
        <v>5</v>
      </c>
      <c r="F16" s="14">
        <v>6</v>
      </c>
      <c r="G16" s="14">
        <v>7</v>
      </c>
      <c r="H16" s="52">
        <v>8</v>
      </c>
      <c r="I16" s="20">
        <v>13</v>
      </c>
      <c r="J16" s="20">
        <v>14</v>
      </c>
      <c r="K16" s="20">
        <v>15</v>
      </c>
      <c r="L16" s="20">
        <v>16</v>
      </c>
      <c r="M16" s="20">
        <v>17</v>
      </c>
      <c r="N16" s="20">
        <v>18</v>
      </c>
    </row>
    <row r="17" spans="1:14" ht="25.5" x14ac:dyDescent="0.25">
      <c r="A17" s="31">
        <v>1</v>
      </c>
      <c r="B17" s="26" t="s">
        <v>35</v>
      </c>
      <c r="C17" s="23" t="s">
        <v>40</v>
      </c>
      <c r="D17" s="23" t="s">
        <v>27</v>
      </c>
      <c r="E17" s="27">
        <v>8</v>
      </c>
      <c r="F17" s="38">
        <v>502.65</v>
      </c>
      <c r="G17" s="38">
        <v>478.71</v>
      </c>
      <c r="H17" s="38">
        <v>531.37</v>
      </c>
      <c r="I17" s="29">
        <f>G17</f>
        <v>478.71</v>
      </c>
      <c r="J17" s="29" t="s">
        <v>21</v>
      </c>
      <c r="K17" s="28" t="s">
        <v>21</v>
      </c>
      <c r="L17" s="28" t="s">
        <v>21</v>
      </c>
      <c r="M17" s="29">
        <f>I17</f>
        <v>478.71</v>
      </c>
      <c r="N17" s="29">
        <f>M17*E17</f>
        <v>3829.68</v>
      </c>
    </row>
    <row r="18" spans="1:14" ht="25.5" x14ac:dyDescent="0.25">
      <c r="A18" s="31">
        <v>2</v>
      </c>
      <c r="B18" s="46" t="s">
        <v>36</v>
      </c>
      <c r="C18" s="47" t="s">
        <v>41</v>
      </c>
      <c r="D18" s="47" t="s">
        <v>27</v>
      </c>
      <c r="E18" s="27">
        <v>10</v>
      </c>
      <c r="F18" s="50">
        <v>649.65</v>
      </c>
      <c r="G18" s="38">
        <v>618.71</v>
      </c>
      <c r="H18" s="38">
        <v>686.77</v>
      </c>
      <c r="I18" s="48">
        <f>G18</f>
        <v>618.71</v>
      </c>
      <c r="J18" s="48"/>
      <c r="K18" s="49" t="s">
        <v>21</v>
      </c>
      <c r="L18" s="49">
        <v>579.64</v>
      </c>
      <c r="M18" s="29">
        <f>L18</f>
        <v>579.64</v>
      </c>
      <c r="N18" s="29">
        <f t="shared" ref="N18:N23" si="0">M18*E18</f>
        <v>5796.4</v>
      </c>
    </row>
    <row r="19" spans="1:14" ht="25.5" x14ac:dyDescent="0.25">
      <c r="A19" s="31">
        <v>3</v>
      </c>
      <c r="B19" s="46" t="s">
        <v>36</v>
      </c>
      <c r="C19" s="47" t="s">
        <v>42</v>
      </c>
      <c r="D19" s="47" t="s">
        <v>27</v>
      </c>
      <c r="E19" s="27">
        <v>15</v>
      </c>
      <c r="F19" s="50">
        <v>72.430000000000007</v>
      </c>
      <c r="G19" s="38">
        <v>68.98</v>
      </c>
      <c r="H19" s="38">
        <v>76.569999999999993</v>
      </c>
      <c r="I19" s="48">
        <f>G19</f>
        <v>68.98</v>
      </c>
      <c r="J19" s="48" t="s">
        <v>21</v>
      </c>
      <c r="K19" s="49" t="s">
        <v>21</v>
      </c>
      <c r="L19" s="49">
        <v>212.33</v>
      </c>
      <c r="M19" s="29">
        <f t="shared" ref="M18:M23" si="1">I19</f>
        <v>68.98</v>
      </c>
      <c r="N19" s="29">
        <f t="shared" si="0"/>
        <v>1034.7</v>
      </c>
    </row>
    <row r="20" spans="1:14" x14ac:dyDescent="0.25">
      <c r="A20" s="31">
        <v>4</v>
      </c>
      <c r="B20" s="46" t="s">
        <v>37</v>
      </c>
      <c r="C20" s="47" t="s">
        <v>43</v>
      </c>
      <c r="D20" s="47" t="s">
        <v>27</v>
      </c>
      <c r="E20" s="27">
        <v>4</v>
      </c>
      <c r="F20" s="50">
        <v>175.6</v>
      </c>
      <c r="G20" s="38">
        <v>167.24</v>
      </c>
      <c r="H20" s="38">
        <v>185.64</v>
      </c>
      <c r="I20" s="48">
        <f>G20</f>
        <v>167.24</v>
      </c>
      <c r="J20" s="48"/>
      <c r="K20" s="49"/>
      <c r="L20" s="49" t="s">
        <v>21</v>
      </c>
      <c r="M20" s="29">
        <f t="shared" si="1"/>
        <v>167.24</v>
      </c>
      <c r="N20" s="29">
        <f t="shared" si="0"/>
        <v>668.96</v>
      </c>
    </row>
    <row r="21" spans="1:14" x14ac:dyDescent="0.25">
      <c r="A21" s="31">
        <v>5</v>
      </c>
      <c r="B21" s="46" t="s">
        <v>38</v>
      </c>
      <c r="C21" s="47" t="s">
        <v>44</v>
      </c>
      <c r="D21" s="47" t="s">
        <v>47</v>
      </c>
      <c r="E21" s="27">
        <v>30</v>
      </c>
      <c r="F21" s="50">
        <v>127.77</v>
      </c>
      <c r="G21" s="38">
        <v>121.68</v>
      </c>
      <c r="H21" s="38">
        <v>135.07</v>
      </c>
      <c r="I21" s="48">
        <f>G21</f>
        <v>121.68</v>
      </c>
      <c r="J21" s="48"/>
      <c r="K21" s="49"/>
      <c r="L21" s="49" t="s">
        <v>21</v>
      </c>
      <c r="M21" s="29">
        <f t="shared" si="1"/>
        <v>121.68</v>
      </c>
      <c r="N21" s="29">
        <f t="shared" si="0"/>
        <v>3650.4</v>
      </c>
    </row>
    <row r="22" spans="1:14" ht="25.5" x14ac:dyDescent="0.25">
      <c r="A22" s="31">
        <v>6</v>
      </c>
      <c r="B22" s="46" t="s">
        <v>36</v>
      </c>
      <c r="C22" s="47" t="s">
        <v>45</v>
      </c>
      <c r="D22" s="47" t="s">
        <v>27</v>
      </c>
      <c r="E22" s="27">
        <v>1100</v>
      </c>
      <c r="F22" s="50">
        <v>6.11</v>
      </c>
      <c r="G22" s="38">
        <v>5.82</v>
      </c>
      <c r="H22" s="38">
        <v>6.46</v>
      </c>
      <c r="I22" s="48">
        <f>G22</f>
        <v>5.82</v>
      </c>
      <c r="J22" s="48"/>
      <c r="K22" s="49"/>
      <c r="L22" s="49">
        <v>10.77</v>
      </c>
      <c r="M22" s="29">
        <f t="shared" si="1"/>
        <v>5.82</v>
      </c>
      <c r="N22" s="29">
        <f t="shared" si="0"/>
        <v>6402</v>
      </c>
    </row>
    <row r="23" spans="1:14" ht="25.5" x14ac:dyDescent="0.25">
      <c r="A23" s="31">
        <v>7</v>
      </c>
      <c r="B23" s="46" t="s">
        <v>39</v>
      </c>
      <c r="C23" s="47" t="s">
        <v>46</v>
      </c>
      <c r="D23" s="47" t="s">
        <v>27</v>
      </c>
      <c r="E23" s="27">
        <v>3</v>
      </c>
      <c r="F23" s="50">
        <v>121.95</v>
      </c>
      <c r="G23" s="38">
        <v>116.14</v>
      </c>
      <c r="H23" s="38">
        <v>128.91999999999999</v>
      </c>
      <c r="I23" s="48">
        <f>G23</f>
        <v>116.14</v>
      </c>
      <c r="J23" s="48"/>
      <c r="K23" s="49"/>
      <c r="L23" s="49" t="s">
        <v>21</v>
      </c>
      <c r="M23" s="29">
        <f t="shared" si="1"/>
        <v>116.14</v>
      </c>
      <c r="N23" s="29">
        <f t="shared" si="0"/>
        <v>348.42</v>
      </c>
    </row>
    <row r="24" spans="1:14" ht="15.75" x14ac:dyDescent="0.25">
      <c r="A24" s="32"/>
      <c r="B24" s="22" t="s">
        <v>15</v>
      </c>
      <c r="C24" s="16"/>
      <c r="D24" s="16"/>
      <c r="E24" s="24"/>
      <c r="F24" s="25"/>
      <c r="G24" s="25"/>
      <c r="H24" s="25"/>
      <c r="I24" s="15"/>
      <c r="J24" s="15"/>
      <c r="K24" s="15"/>
      <c r="L24" s="15"/>
      <c r="M24" s="15"/>
      <c r="N24" s="19">
        <f>SUM(N17:N23)</f>
        <v>21730.559999999998</v>
      </c>
    </row>
    <row r="25" spans="1:14" ht="51.75" customHeight="1" x14ac:dyDescent="0.25">
      <c r="A25" s="60" t="s">
        <v>14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</row>
    <row r="26" spans="1:14" ht="66.75" customHeight="1" x14ac:dyDescent="0.25">
      <c r="A26" s="60" t="s">
        <v>25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</row>
    <row r="27" spans="1:14" ht="15.75" customHeight="1" x14ac:dyDescent="0.25">
      <c r="A27" s="61" t="s">
        <v>23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33"/>
      <c r="M27" s="33"/>
      <c r="N27" s="33"/>
    </row>
    <row r="28" spans="1:14" ht="20.25" customHeight="1" x14ac:dyDescent="0.25">
      <c r="A28" s="36" t="s">
        <v>30</v>
      </c>
      <c r="B28" s="35"/>
      <c r="C28" s="35"/>
      <c r="D28" s="35"/>
      <c r="E28" s="35"/>
      <c r="F28" s="35"/>
      <c r="G28" s="35"/>
      <c r="H28" s="41"/>
      <c r="I28" s="35"/>
      <c r="J28" s="35"/>
      <c r="K28" s="35"/>
      <c r="L28" s="34"/>
      <c r="M28" s="34"/>
      <c r="N28" s="34"/>
    </row>
    <row r="29" spans="1:14" ht="19.5" customHeight="1" x14ac:dyDescent="0.25">
      <c r="A29" s="61" t="s">
        <v>31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33"/>
      <c r="N29" s="33"/>
    </row>
    <row r="30" spans="1:14" ht="13.5" customHeight="1" x14ac:dyDescent="0.25">
      <c r="A30" s="53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</row>
    <row r="31" spans="1:14" x14ac:dyDescent="0.25">
      <c r="A31" s="55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</row>
    <row r="33" spans="2:2" x14ac:dyDescent="0.25">
      <c r="B33" s="30"/>
    </row>
  </sheetData>
  <mergeCells count="22">
    <mergeCell ref="A2:L2"/>
    <mergeCell ref="A11:N11"/>
    <mergeCell ref="A13:A15"/>
    <mergeCell ref="B13:B15"/>
    <mergeCell ref="C13:C15"/>
    <mergeCell ref="E13:E15"/>
    <mergeCell ref="I13:I15"/>
    <mergeCell ref="J13:J15"/>
    <mergeCell ref="A12:N12"/>
    <mergeCell ref="M13:M15"/>
    <mergeCell ref="N13:N15"/>
    <mergeCell ref="D13:D15"/>
    <mergeCell ref="I6:M6"/>
    <mergeCell ref="A30:N30"/>
    <mergeCell ref="A31:N31"/>
    <mergeCell ref="L13:L15"/>
    <mergeCell ref="A25:N25"/>
    <mergeCell ref="K13:K15"/>
    <mergeCell ref="A27:K27"/>
    <mergeCell ref="A29:L29"/>
    <mergeCell ref="A26:N26"/>
    <mergeCell ref="F13:H14"/>
  </mergeCells>
  <conditionalFormatting sqref="F17:H23">
    <cfRule type="cellIs" dxfId="0" priority="2" operator="equal">
      <formula>"-"</formula>
    </cfRule>
  </conditionalFormatting>
  <pageMargins left="0.7" right="0.7" top="0.75" bottom="0.75" header="0.3" footer="0.3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9" t="s">
        <v>17</v>
      </c>
    </row>
    <row r="7" spans="1:1" ht="15.75" x14ac:dyDescent="0.25">
      <c r="A7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2026-07-14T14:10:10Z</dcterms:modified>
</cp:coreProperties>
</file>