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Дудко\Обучение\2026\пожарка\"/>
    </mc:Choice>
  </mc:AlternateContent>
  <xr:revisionPtr revIDLastSave="0" documentId="13_ncr:1_{38A0083B-7490-46FE-AE88-A0C53EF088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7" l="1"/>
  <c r="L7" i="7" s="1"/>
  <c r="I7" i="7"/>
  <c r="J7" i="7"/>
  <c r="L8" i="7" l="1"/>
  <c r="K7" i="7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<sst xmlns="http://schemas.openxmlformats.org/spreadsheetml/2006/main" count="21" uniqueCount="21">
  <si>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</si>
  <si>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</si>
  <si>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</si>
  <si>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</si>
  <si>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</si>
  <si>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</si>
  <si>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</si>
  <si>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</si>
  <si>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</si>
  <si>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</si>
  <si>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</si>
  <si>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</si>
  <si>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</si>
  <si>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</si>
  <si>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</si>
  <si>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</si>
  <si>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</si>
  <si>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</si>
  <si>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</si>
  <si>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 xml:space="preserve"> Начальная цена контракта определена Заказчиком методом сопоставимых рыночных цен (анализ рынка) на данный вид товара, в соответствии с п.1 ч.1 ст.22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нужд». Использованы коммерческие предложения.</t>
  </si>
  <si>
    <t>Программа «Специалист по пожарной профилактике», 256 часов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</si>
</sst>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10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4" fontId="3" fillId="0" borderId="1" xfId="1" applyNumberFormat="1" applyFont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77950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230350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0"/>
  <sheetViews>
    <sheetView tabSelected="1" view="pageBreakPreview" topLeftCell="A4" zoomScale="98" zoomScaleNormal="98" zoomScaleSheetLayoutView="98" zoomScalePageLayoutView="98" workbookViewId="0">
      <selection activeCell="F14" sqref="F14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3" ht="55.5" customHeight="1" x14ac:dyDescent="0.25">
      <c r="A2" s="28" t="s">
        <v>19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9" t="s">
        <v>0</v>
      </c>
      <c r="B4" s="30" t="s">
        <v>2</v>
      </c>
      <c r="C4" s="31" t="s">
        <v>3</v>
      </c>
      <c r="D4" s="31"/>
      <c r="E4" s="31"/>
      <c r="F4" s="31"/>
      <c r="G4" s="30" t="s">
        <v>4</v>
      </c>
      <c r="H4" s="29" t="s">
        <v>5</v>
      </c>
      <c r="I4" s="32" t="s">
        <v>6</v>
      </c>
      <c r="J4" s="32"/>
      <c r="K4" s="32"/>
      <c r="L4" s="6" t="s">
        <v>7</v>
      </c>
    </row>
    <row r="5" spans="1:13" ht="68.25" customHeight="1" x14ac:dyDescent="0.25">
      <c r="A5" s="29"/>
      <c r="B5" s="30"/>
      <c r="C5" s="10" t="s">
        <v>8</v>
      </c>
      <c r="D5" s="10" t="s">
        <v>9</v>
      </c>
      <c r="E5" s="10" t="s">
        <v>10</v>
      </c>
      <c r="F5" s="14"/>
      <c r="G5" s="30"/>
      <c r="H5" s="29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7" t="s">
        <v>14</v>
      </c>
      <c r="G6" s="16">
        <v>7</v>
      </c>
      <c r="H6" s="17" t="s">
        <v>15</v>
      </c>
      <c r="I6" s="17" t="s">
        <v>16</v>
      </c>
      <c r="J6" s="17">
        <v>10</v>
      </c>
      <c r="K6" s="17">
        <v>11</v>
      </c>
      <c r="L6" s="16" t="s">
        <v>17</v>
      </c>
    </row>
    <row r="7" spans="1:13" ht="31.5" customHeight="1" x14ac:dyDescent="0.25">
      <c r="A7" s="22">
        <v>1</v>
      </c>
      <c r="B7" s="33" t="s">
        <v>20</v>
      </c>
      <c r="C7" s="23">
        <v>5000</v>
      </c>
      <c r="D7" s="9">
        <v>7000</v>
      </c>
      <c r="E7" s="9">
        <v>8000</v>
      </c>
      <c r="F7" s="18">
        <f t="shared" ref="F7" si="0">C7+D7+E7</f>
        <v>20000</v>
      </c>
      <c r="G7" s="19">
        <v>1</v>
      </c>
      <c r="H7" s="15">
        <v>3</v>
      </c>
      <c r="I7" s="21">
        <f t="shared" ref="I7" si="1">AVERAGE(C7:E7)</f>
        <v>6666.666666666667</v>
      </c>
      <c r="J7" s="21">
        <f t="shared" ref="J7" si="2">STDEV(C7:E7)</f>
        <v>1527.5252316519475</v>
      </c>
      <c r="K7" s="7">
        <f>J7/I7</f>
        <v>0.22912878474779211</v>
      </c>
      <c r="L7" s="8">
        <f t="shared" ref="L7" si="3">F7/H7*G7</f>
        <v>6666.666666666667</v>
      </c>
    </row>
    <row r="8" spans="1:13" ht="33" customHeight="1" x14ac:dyDescent="0.25">
      <c r="A8" s="24" t="s">
        <v>18</v>
      </c>
      <c r="B8" s="25"/>
      <c r="C8" s="26"/>
      <c r="D8" s="26"/>
      <c r="E8" s="26"/>
      <c r="F8" s="26"/>
      <c r="G8" s="26"/>
      <c r="H8" s="26"/>
      <c r="I8" s="26"/>
      <c r="J8" s="5"/>
      <c r="K8" s="5"/>
      <c r="L8" s="6">
        <f>SUM(L7:L7)</f>
        <v>6666.666666666667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0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2026-04-13T13:00:32Z</cp:lastPrinted>
  <dcterms:created xsi:type="dcterms:W3CDTF">1996-10-08T23:32:33Z</dcterms:created>
  <dcterms:modified xsi:type="dcterms:W3CDTF">2026-07-23T07:58:57Z</dcterms:modified>
</cp:coreProperties>
</file>