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69 дс\Обучение СИЦ\"/>
    </mc:Choice>
  </mc:AlternateContent>
  <bookViews>
    <workbookView xWindow="-105" yWindow="-105" windowWidth="23250" windowHeight="12450"/>
  </bookViews>
  <sheets>
    <sheet name="Лист1" sheetId="1" r:id="rId1"/>
    <sheet name="Лист2" sheetId="2" r:id="rId2"/>
    <sheet name="Лист3" sheetId="3" r:id="rId3"/>
  </sheets>
  <calcPr calcId="162913" fullPrecision="0"/>
</workbook>
</file>

<file path=xl/calcChain.xml><?xml version="1.0" encoding="utf-8"?>
<calcChain xmlns="http://schemas.openxmlformats.org/spreadsheetml/2006/main">
  <c r="G12" i="1" l="1"/>
  <c r="G11" i="1"/>
  <c r="K11" i="1" s="1"/>
  <c r="H12" i="1"/>
  <c r="H11" i="1"/>
  <c r="I11" i="1" l="1"/>
  <c r="I12" i="1"/>
  <c r="K12" i="1"/>
  <c r="K13" i="1" s="1"/>
</calcChain>
</file>

<file path=xl/sharedStrings.xml><?xml version="1.0" encoding="utf-8"?>
<sst xmlns="http://schemas.openxmlformats.org/spreadsheetml/2006/main" count="29" uniqueCount="26">
  <si>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</si>
  <si>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</si>
  <si>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</si>
  <si>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</si>
  <si>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</si>
  <si>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</si>
  <si>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</si>
  <si>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</si>
  <si>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</si>
  <si>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</si>
  <si>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</si>
  <si>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</si>
  <si>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 xml:space="preserve">Специаоист по закупкам </t>
  </si>
  <si>
    <t>Аракелян А А</t>
  </si>
  <si>
    <t>8-981-890-49-18</t>
  </si>
  <si>
    <t>ККН
Предельная цена 100-р</t>
  </si>
  <si>
    <t>ОКПД 2/
КТРУ</t>
  </si>
  <si>
    <t>Ед. Изм.</t>
  </si>
  <si>
    <t>Оказание образовательных услуг</t>
  </si>
  <si>
    <t>чел</t>
  </si>
  <si>
    <t>—</t>
  </si>
  <si>
    <t>85.42.19.900</t>
  </si>
  <si>
    <t>Наименование</t>
  </si>
  <si>
    <t xml:space="preserve"> </t>
  </si>
  <si>
    <t>Обучение по программе дополнительного профессионального образования (повышение квалификации) АИПК-108.7 Взаимодействие образовательной организации и семьи в интересах полноценного развития и воспитания детей на всех этапах дошкольного детства (72 ак.ч.)</t>
  </si>
  <si>
    <t>Обучение по программе дополнительного профессионального образования (повышение квалификации) АИПК-106.4 Инструктор по физической культуре: физическая культура в условиях реализации ФГОС ДО и ФОП ДО (72 ак.ч.)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</si>
</sst>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 shrinkToFi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4" fillId="0" borderId="3" xfId="1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 shrinkToFit="1"/>
    </xf>
    <xf numFmtId="2" fontId="16" fillId="0" borderId="3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" fontId="15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2" fontId="16" fillId="0" borderId="5" xfId="0" applyNumberFormat="1" applyFont="1" applyBorder="1" applyAlignment="1">
      <alignment horizontal="center" vertical="center"/>
    </xf>
    <xf numFmtId="2" fontId="16" fillId="0" borderId="7" xfId="0" applyNumberFormat="1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9</xdr:row>
      <xdr:rowOff>962025</xdr:rowOff>
    </xdr:from>
    <xdr:to>
      <xdr:col>8</xdr:col>
      <xdr:colOff>873760</xdr:colOff>
      <xdr:row>9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19050</xdr:colOff>
      <xdr:row>9</xdr:row>
      <xdr:rowOff>1038225</xdr:rowOff>
    </xdr:from>
    <xdr:to>
      <xdr:col>7</xdr:col>
      <xdr:colOff>1408430</xdr:colOff>
      <xdr:row>9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7"/>
  <sheetViews>
    <sheetView tabSelected="1" topLeftCell="A10" zoomScale="85" zoomScaleNormal="85" workbookViewId="0">
      <selection activeCell="B12" sqref="B12"/>
    </sheetView>
  </sheetViews>
  <sheetFormatPr defaultColWidth="9.140625" defaultRowHeight="15" x14ac:dyDescent="0.25"/>
  <cols>
    <col min="1" max="1" width="3.85546875" style="11" customWidth="1"/>
    <col min="2" max="2" width="47.7109375" style="11" customWidth="1"/>
    <col min="3" max="3" width="9.85546875" style="11" customWidth="1"/>
    <col min="4" max="4" width="12.5703125" style="11" customWidth="1"/>
    <col min="5" max="5" width="14.42578125" style="11" customWidth="1"/>
    <col min="6" max="6" width="15.42578125" style="11" customWidth="1"/>
    <col min="7" max="7" width="20.85546875" style="11" customWidth="1"/>
    <col min="8" max="8" width="22.140625" style="11" customWidth="1"/>
    <col min="9" max="9" width="14" style="11" customWidth="1"/>
    <col min="10" max="10" width="9.140625" style="19"/>
    <col min="11" max="11" width="14.85546875" style="11" customWidth="1"/>
    <col min="12" max="12" width="17.28515625" style="11" customWidth="1"/>
    <col min="13" max="13" width="15.5703125" style="11" customWidth="1"/>
    <col min="14" max="14" width="9.5703125" style="11" bestFit="1" customWidth="1"/>
    <col min="15" max="15" width="11.5703125" style="11" bestFit="1" customWidth="1"/>
    <col min="16" max="16" width="10.5703125" style="11" bestFit="1" customWidth="1"/>
    <col min="17" max="16384" width="9.140625" style="11"/>
  </cols>
  <sheetData>
    <row r="2" spans="1:15" ht="13.9" customHeight="1" x14ac:dyDescent="0.2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5" x14ac:dyDescent="0.25">
      <c r="D3" s="12"/>
      <c r="E3" s="12"/>
      <c r="F3" s="12"/>
      <c r="G3" s="12"/>
      <c r="H3" s="12"/>
      <c r="I3" s="12"/>
      <c r="J3" s="18"/>
      <c r="K3" s="12"/>
      <c r="L3" s="12"/>
    </row>
    <row r="4" spans="1:15" ht="40.15" customHeight="1" x14ac:dyDescent="0.25">
      <c r="A4" s="41" t="s">
        <v>18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</row>
    <row r="5" spans="1:15" ht="13.9" customHeight="1" x14ac:dyDescent="0.25">
      <c r="A5" s="41" t="s">
        <v>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</row>
    <row r="6" spans="1:15" ht="23.25" customHeight="1" x14ac:dyDescent="0.25">
      <c r="A6" s="41" t="s">
        <v>11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</row>
    <row r="7" spans="1:15" ht="15" customHeight="1" x14ac:dyDescent="0.25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9" spans="1:15" x14ac:dyDescent="0.25">
      <c r="A9" s="42" t="s">
        <v>23</v>
      </c>
      <c r="B9" s="42"/>
      <c r="C9" s="42"/>
      <c r="D9" s="42"/>
      <c r="E9" s="42"/>
      <c r="F9" s="42"/>
      <c r="G9" s="42"/>
      <c r="H9" s="42"/>
      <c r="I9" s="42"/>
      <c r="J9" s="20"/>
      <c r="K9" s="10"/>
      <c r="L9" s="10"/>
      <c r="M9" s="10"/>
    </row>
    <row r="10" spans="1:15" s="12" customFormat="1" ht="118.5" customHeight="1" x14ac:dyDescent="0.25">
      <c r="A10" s="14" t="s">
        <v>4</v>
      </c>
      <c r="B10" s="17" t="s">
        <v>22</v>
      </c>
      <c r="C10" s="36" t="s">
        <v>17</v>
      </c>
      <c r="D10" s="17" t="s">
        <v>8</v>
      </c>
      <c r="E10" s="17" t="s">
        <v>9</v>
      </c>
      <c r="F10" s="26" t="s">
        <v>10</v>
      </c>
      <c r="G10" s="13" t="s">
        <v>5</v>
      </c>
      <c r="H10" s="14" t="s">
        <v>3</v>
      </c>
      <c r="I10" s="16" t="s">
        <v>2</v>
      </c>
      <c r="J10" s="23" t="s">
        <v>6</v>
      </c>
      <c r="K10" s="14" t="s">
        <v>7</v>
      </c>
      <c r="L10" s="14" t="s">
        <v>15</v>
      </c>
      <c r="M10" s="10" t="s">
        <v>16</v>
      </c>
      <c r="O10" s="28"/>
    </row>
    <row r="11" spans="1:15" s="12" customFormat="1" ht="90" x14ac:dyDescent="0.25">
      <c r="A11" s="30">
        <v>1</v>
      </c>
      <c r="B11" s="36" t="s">
        <v>24</v>
      </c>
      <c r="C11" s="36" t="s">
        <v>19</v>
      </c>
      <c r="D11" s="39">
        <v>2180</v>
      </c>
      <c r="E11" s="34">
        <v>2300</v>
      </c>
      <c r="F11" s="27">
        <v>2060</v>
      </c>
      <c r="G11" s="15">
        <f>AVERAGE(D11:F11)</f>
        <v>2180</v>
      </c>
      <c r="H11" s="15">
        <f t="shared" ref="H11:H12" si="0">STDEV(D11:F11)</f>
        <v>120</v>
      </c>
      <c r="I11" s="21">
        <f t="shared" ref="I11:I12" si="1">H11/G11*100</f>
        <v>5.5</v>
      </c>
      <c r="J11" s="36">
        <v>3</v>
      </c>
      <c r="K11" s="22">
        <f t="shared" ref="K11:K12" si="2">G11*J11</f>
        <v>6540</v>
      </c>
      <c r="L11" s="14" t="s">
        <v>20</v>
      </c>
      <c r="M11" s="37" t="s">
        <v>21</v>
      </c>
      <c r="O11" s="28"/>
    </row>
    <row r="12" spans="1:15" s="12" customFormat="1" ht="90" x14ac:dyDescent="0.25">
      <c r="A12" s="30">
        <v>2</v>
      </c>
      <c r="B12" s="36" t="s">
        <v>25</v>
      </c>
      <c r="C12" s="36" t="s">
        <v>19</v>
      </c>
      <c r="D12" s="39">
        <v>2180</v>
      </c>
      <c r="E12" s="34">
        <v>2300</v>
      </c>
      <c r="F12" s="27">
        <v>2060</v>
      </c>
      <c r="G12" s="15">
        <f t="shared" ref="G12" si="3">AVERAGE(D12:F12)</f>
        <v>2180</v>
      </c>
      <c r="H12" s="15">
        <f t="shared" si="0"/>
        <v>120</v>
      </c>
      <c r="I12" s="21">
        <f t="shared" si="1"/>
        <v>5.5</v>
      </c>
      <c r="J12" s="36">
        <v>1</v>
      </c>
      <c r="K12" s="22">
        <f t="shared" si="2"/>
        <v>2180</v>
      </c>
      <c r="L12" s="14" t="s">
        <v>20</v>
      </c>
      <c r="M12" s="38" t="s">
        <v>21</v>
      </c>
      <c r="O12" s="28"/>
    </row>
    <row r="13" spans="1:15" s="12" customFormat="1" x14ac:dyDescent="0.25">
      <c r="A13" s="31"/>
      <c r="B13" s="33"/>
      <c r="C13" s="33"/>
      <c r="D13" s="35"/>
      <c r="E13" s="25"/>
      <c r="F13" s="27"/>
      <c r="G13" s="15"/>
      <c r="H13" s="15"/>
      <c r="I13" s="21"/>
      <c r="J13" s="32"/>
      <c r="K13" s="22">
        <f>SUM(K11:K12)</f>
        <v>8720</v>
      </c>
      <c r="L13" s="29"/>
      <c r="M13" s="29"/>
      <c r="O13" s="28"/>
    </row>
    <row r="15" spans="1:15" ht="16.899999999999999" customHeight="1" x14ac:dyDescent="0.25">
      <c r="B15" s="11" t="s">
        <v>12</v>
      </c>
      <c r="D15" s="24"/>
      <c r="E15" s="11" t="s">
        <v>13</v>
      </c>
    </row>
    <row r="17" spans="2:2" x14ac:dyDescent="0.25">
      <c r="B17" s="11" t="s">
        <v>14</v>
      </c>
    </row>
  </sheetData>
  <mergeCells count="5">
    <mergeCell ref="A2:M2"/>
    <mergeCell ref="A6:M7"/>
    <mergeCell ref="A5:M5"/>
    <mergeCell ref="A9:I9"/>
    <mergeCell ref="A4:M4"/>
  </mergeCells>
  <conditionalFormatting sqref="B11:B13">
    <cfRule type="duplicateValues" dxfId="0" priority="3"/>
  </conditionalFormatting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3"/>
      <c r="C21" s="43"/>
      <c r="D21" s="43"/>
      <c r="E21" s="43"/>
      <c r="F21" s="43"/>
      <c r="G21" s="43"/>
      <c r="H21" s="43"/>
      <c r="I21" s="43"/>
      <c r="J21" s="43"/>
      <c r="K21" s="4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4"/>
      <c r="C24" s="44"/>
      <c r="D24" s="44"/>
      <c r="E24" s="44"/>
      <c r="F24" s="44"/>
      <c r="G24" s="44"/>
      <c r="H24" s="44"/>
      <c r="I24" s="44"/>
      <c r="J24" s="44"/>
      <c r="K24" s="4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5"/>
      <c r="C27" s="45"/>
      <c r="D27" s="45"/>
      <c r="E27" s="45"/>
      <c r="F27" s="45"/>
      <c r="G27" s="45"/>
      <c r="H27" s="45"/>
      <c r="I27" s="5"/>
      <c r="J27" s="45"/>
      <c r="K27" s="4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Галина</cp:lastModifiedBy>
  <cp:lastPrinted>2017-04-26T13:19:09Z</cp:lastPrinted>
  <dcterms:created xsi:type="dcterms:W3CDTF">2014-02-20T07:55:18Z</dcterms:created>
  <dcterms:modified xsi:type="dcterms:W3CDTF">2026-07-22T09:20:03Z</dcterms:modified>
</cp:coreProperties>
</file>