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Отдел ПЭВ\Контракты_ед.пост_2026\УСЛУГИ\РАЗРАБАТЫВАЕТСЯ\Строительный_контроль_кап_ремонт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4" i="1"/>
  <c r="F3" i="1"/>
  <c r="F6" i="1" s="1"/>
  <c r="E2" i="1"/>
  <c r="F7" i="1"/>
  <c r="F8" i="1" s="1"/>
  <c r="B6" i="1"/>
  <c r="B9" i="1" s="1"/>
  <c r="F9" i="1" l="1"/>
</calcChain>
</file>

<file path=xl/sharedStrings.xml><?xml version="1.0" encoding="utf-8"?>
<sst xmlns="http://schemas.openxmlformats.org/spreadsheetml/2006/main" count="20" uniqueCount="18">
  <si>
    <t>Выполнение работ по капитальному ремонту помещений здания (1 Этап исполнения контракта)</t>
  </si>
  <si>
    <t>Строительный контроль (технический надзор) за выполнением работ по капитальному ремонту помещений здания (1 Этап исполнения контракта)</t>
  </si>
  <si>
    <t>Выполнение работ по капитальному ремонту помещений здания (2 Этап исполнения контракта)</t>
  </si>
  <si>
    <t>Строительный контроль (технический надзор) за выполнением работ по капитальному ремонту помещений здания (2 Этап исполнения контракта)</t>
  </si>
  <si>
    <t>Выполнение работ по капитальному ремонту помещений здания (3 Этап исполнения контракта)</t>
  </si>
  <si>
    <t>Строительный контроль (технический надзор) за выполнением работ по капитальному ремонту помещений здания (3 Этап исполнения контракта)</t>
  </si>
  <si>
    <t>Итого в 2026 году:</t>
  </si>
  <si>
    <t>Выполнение работ по капитальному ремонту помещений здания (4 Этап исполнения контракта)</t>
  </si>
  <si>
    <t>Строительный контроль (технический надзор) за выполнением работ по капитальному ремонту помещений здания (4 Этап исполнения контракта)</t>
  </si>
  <si>
    <t>Итого в 2027 году:</t>
  </si>
  <si>
    <t>ВСЕГО</t>
  </si>
  <si>
    <t>Наименование работ в соответствии с  КТРУ/  этап исполнения контракта от «07» июля 2026 № 0172200002526000280</t>
  </si>
  <si>
    <t>Наименование услуг</t>
  </si>
  <si>
    <t>НМЦК</t>
  </si>
  <si>
    <t>Соотношение НМЦК
к цене контракта от «07» июля 2026 № 0172200002526000280</t>
  </si>
  <si>
    <t xml:space="preserve">Цена Этапа (руб.) </t>
  </si>
  <si>
    <t xml:space="preserve">Стоимость 
Контракта (этапов) от «07» июля 2026 № 0172200002526000280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</si>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</sst>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0000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4" fontId="1" fillId="0" borderId="0" xfId="0" applyNumberFormat="1" applyFont="1"/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I11" sqref="I11"/>
    </sheetView>
  </sheetViews>
  <sheetFormatPr defaultRowHeight="15" x14ac:dyDescent="0.25"/>
  <cols>
    <col min="1" max="1" width="39.28515625" customWidth="1"/>
    <col min="2" max="2" width="27.28515625" customWidth="1"/>
    <col min="3" max="3" width="45.42578125" customWidth="1"/>
    <col min="4" max="4" width="12.42578125" customWidth="1"/>
    <col min="5" max="5" width="33.85546875" customWidth="1"/>
    <col min="6" max="6" width="25.28515625" customWidth="1"/>
  </cols>
  <sheetData>
    <row r="1" spans="1:12" ht="66.75" customHeight="1" x14ac:dyDescent="0.25">
      <c r="A1" s="7" t="s">
        <v>11</v>
      </c>
      <c r="B1" s="7" t="s">
        <v>16</v>
      </c>
      <c r="C1" s="7" t="s">
        <v>12</v>
      </c>
      <c r="D1" s="7" t="s">
        <v>13</v>
      </c>
      <c r="E1" s="7" t="s">
        <v>14</v>
      </c>
      <c r="F1" s="7" t="s">
        <v>15</v>
      </c>
    </row>
    <row r="2" spans="1:12" ht="31.5" customHeight="1" x14ac:dyDescent="0.25">
      <c r="B2" s="2">
        <v>62550641</v>
      </c>
      <c r="D2" s="2">
        <v>598850</v>
      </c>
      <c r="E2" s="4">
        <f>SUM(D2/B2)</f>
        <v>9.5738427364797114E-3</v>
      </c>
    </row>
    <row r="3" spans="1:12" ht="60" x14ac:dyDescent="0.25">
      <c r="A3" s="5" t="s">
        <v>0</v>
      </c>
      <c r="B3" s="1">
        <v>2441766.04</v>
      </c>
      <c r="C3" s="5" t="s">
        <v>1</v>
      </c>
      <c r="D3" s="5"/>
      <c r="E3" s="3">
        <v>9.5738427364797114E-3</v>
      </c>
      <c r="F3" s="1">
        <f>SUM(B3*E3)</f>
        <v>23377.084066236828</v>
      </c>
    </row>
    <row r="4" spans="1:12" ht="60" x14ac:dyDescent="0.25">
      <c r="A4" s="5" t="s">
        <v>2</v>
      </c>
      <c r="B4" s="1">
        <v>25744270.469999999</v>
      </c>
      <c r="C4" s="5" t="s">
        <v>3</v>
      </c>
      <c r="D4" s="5"/>
      <c r="E4" s="3">
        <v>9.5738427364797114E-3</v>
      </c>
      <c r="F4" s="1">
        <f>SUM(B4*E4)</f>
        <v>246471.5968451786</v>
      </c>
    </row>
    <row r="5" spans="1:12" ht="60" x14ac:dyDescent="0.25">
      <c r="A5" s="5" t="s">
        <v>4</v>
      </c>
      <c r="B5" s="1">
        <v>1191424.52</v>
      </c>
      <c r="C5" s="5" t="s">
        <v>5</v>
      </c>
      <c r="D5" s="5"/>
      <c r="E5" s="3">
        <v>9.5738427364797114E-3</v>
      </c>
      <c r="F5" s="1">
        <f>SUM(B5*E5)</f>
        <v>11406.510986865827</v>
      </c>
    </row>
    <row r="6" spans="1:12" x14ac:dyDescent="0.25">
      <c r="A6" s="6" t="s">
        <v>6</v>
      </c>
      <c r="B6" s="2">
        <f>SUM(B3:B5)</f>
        <v>29377461.029999997</v>
      </c>
      <c r="C6" s="6" t="s">
        <v>6</v>
      </c>
      <c r="F6" s="2">
        <f>SUM(F3+F4+F5)</f>
        <v>281255.19189828128</v>
      </c>
      <c r="L6" t="s">
        <v>17</v>
      </c>
    </row>
    <row r="7" spans="1:12" ht="60" x14ac:dyDescent="0.25">
      <c r="A7" s="5" t="s">
        <v>7</v>
      </c>
      <c r="B7" s="1">
        <v>33173179.969999999</v>
      </c>
      <c r="C7" s="5" t="s">
        <v>8</v>
      </c>
      <c r="D7" s="5"/>
      <c r="E7" s="3">
        <v>9.5738427364797114E-3</v>
      </c>
      <c r="F7" s="1">
        <f>SUM(B7*E7)</f>
        <v>317594.80810171872</v>
      </c>
    </row>
    <row r="8" spans="1:12" x14ac:dyDescent="0.25">
      <c r="A8" s="6" t="s">
        <v>9</v>
      </c>
      <c r="B8" s="2">
        <v>33173179.969999999</v>
      </c>
      <c r="C8" s="6" t="s">
        <v>9</v>
      </c>
      <c r="F8" s="2">
        <f>SUM(F7)</f>
        <v>317594.80810171872</v>
      </c>
    </row>
    <row r="9" spans="1:12" x14ac:dyDescent="0.25">
      <c r="A9" s="5" t="s">
        <v>10</v>
      </c>
      <c r="B9" s="2">
        <f>SUM(B6+B8)</f>
        <v>62550641</v>
      </c>
      <c r="F9" s="2">
        <f>SUM(F6+F8)</f>
        <v>598850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Болдинская Юлия Олеговна</dc:creator>
  <cp:lastModifiedBy>Болдинская Юлия Олеговна</cp:lastModifiedBy>
  <dcterms:created xsi:type="dcterms:W3CDTF">2026-07-27T11:41:38Z</dcterms:created>
  <dcterms:modified xsi:type="dcterms:W3CDTF">2026-07-27T14:38:55Z</dcterms:modified>
</cp:coreProperties>
</file>