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bin" ContentType="application/vnd.openxmlformats-officedocument.oleObject"/>
  <Default Extension="rels" ContentType="application/vnd.openxmlformats-package.relationships+xml"/>
  <Default Extension="jpeg" ContentType="image/jpeg"/>
  <Default Extension="png" ContentType="image/png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drawings/drawing3.xml" ContentType="application/vnd.openxmlformats-officedocument.drawing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hidePivotFieldList="0"/>
  <workbookProtection lockStructure="0" lockWindows="0" workbookPassword="0000"/>
  <bookViews>
    <workbookView xWindow="360" yWindow="15" windowWidth="20955" windowHeight="972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state="visible" r:id="rId8"/>
  </sheets>
  <definedNames>
    <definedName name="_xlnm.Print_Area" localSheetId="7">'Лист 1'!$B$1:$M$15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<sst xmlns="http://schemas.openxmlformats.org/spreadsheetml/2006/main" count="72" uniqueCount="72">
  <si>
    <t xml:space="preserve">Обоснование начальной (максимальной) цены контракта (НМЦК)</t>
  </si>
  <si>
    <t xml:space="preserve">(предмет контракта)</t>
  </si>
  <si>
    <t xml:space="preserve">Основные характеристики объекта закупки</t>
  </si>
  <si>
    <t xml:space="preserve"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</si>
  <si>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64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</si>
  <si>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64"/>
        <rFont val="Times New Roman"/>
      </rPr>
      <t xml:space="preserve">Приложении №1</t>
    </r>
    <r>
      <rPr>
        <sz val="12"/>
        <color indexed="64"/>
        <rFont val="Times New Roman"/>
      </rPr>
      <t>)</t>
    </r>
  </si>
  <si>
    <r>
      <t xml:space="preserve">____________________ </t>
    </r>
    <r>
      <rPr>
        <i/>
        <sz val="12"/>
        <color indexed="64"/>
        <rFont val="Times New Roman"/>
      </rPr>
      <t xml:space="preserve">(указать сумму)</t>
    </r>
  </si>
  <si>
    <t xml:space="preserve">Дата подготовки обоснования НМЦК: _ _._._. 201_г.</t>
  </si>
  <si>
    <t xml:space="preserve">Работник контрактной службы</t>
  </si>
  <si>
    <t xml:space="preserve"> ______________ (должность)</t>
  </si>
  <si>
    <t xml:space="preserve">___________ /__________/ (подпись/ФИО)</t>
  </si>
  <si>
    <t xml:space="preserve">_ _._._. 201_г.</t>
  </si>
  <si>
    <t xml:space="preserve">Исполнитель: ________ (ФИО), контактный тел. ________</t>
  </si>
  <si>
    <t xml:space="preserve"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</si>
  <si>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 xml:space="preserve"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</si>
  <si>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indexed="64"/>
        <rFont val="Times New Roman"/>
      </rPr>
      <t xml:space="preserve">(указать кол-во и источник информации (поставщик, подрядчик, исполнитель, иной источник)</t>
    </r>
    <r>
      <rPr>
        <sz val="12"/>
        <color indexed="64"/>
        <rFont val="Times New Roman"/>
      </rPr>
      <t xml:space="preserve">. Для определения и обоснования НМЦК в расчетах использованы три цены товара (работы, услуги).</t>
    </r>
  </si>
  <si>
    <t xml:space="preserve">№ п/п</t>
  </si>
  <si>
    <t xml:space="preserve">Наименование товара (работы, услуги)</t>
  </si>
  <si>
    <t xml:space="preserve">Номер источника ценовой информации (ИЦИ №i) и цена единицы товара, работы, услуги, представленная i-тым ИЦИ (Цi), руб.</t>
  </si>
  <si>
    <t xml:space="preserve">v - кол-во (объем) закупаемого товара (работы, услуги), ед.</t>
  </si>
  <si>
    <r>
      <t/>
    </r>
    <r>
      <rPr>
        <b/>
        <sz val="12"/>
        <color indexed="64"/>
        <rFont val="Times New Roman"/>
      </rPr>
      <t>n</t>
    </r>
    <r>
      <rPr>
        <b/>
        <sz val="10"/>
        <color indexed="64"/>
        <rFont val="Times New Roman"/>
      </rPr>
      <t xml:space="preserve"> - кол-во значений, используемых в расчете</t>
    </r>
  </si>
  <si>
    <t xml:space="preserve">Определение однородности совокупности значений выявленных цен</t>
  </si>
  <si>
    <t xml:space="preserve">                  , руб. </t>
  </si>
  <si>
    <t xml:space="preserve">ИЦИ №1</t>
  </si>
  <si>
    <t xml:space="preserve">ИЦИ №2</t>
  </si>
  <si>
    <t xml:space="preserve">ИЦИ №3</t>
  </si>
  <si>
    <t xml:space="preserve">&lt;ц&gt; - средн. арифм. величина цены единицы прод-ции, руб.</t>
  </si>
  <si>
    <t xml:space="preserve"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</si>
  <si>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 xml:space="preserve">(не должен превышать 33%)</t>
    </r>
  </si>
  <si>
    <t>6=3+4+5</t>
  </si>
  <si>
    <t xml:space="preserve">8 = кол-во ответов ИЦИ</t>
  </si>
  <si>
    <t xml:space="preserve"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</si>
  <si>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</si>
  <si>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</si>
  <si>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 xml:space="preserve">с осуществлением поиска ценовой информации в реестре контрактов, заключенных заказчиками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</si>
  <si>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с осуществлением поиска ценовой информации в реестре контрактов, заключенных заказчиками</t>
  </si>
  <si>
    <t xml:space="preserve"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</si>
  <si>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</si>
  <si>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</si>
  <si>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</si>
  <si>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/>
    </r>
    <r>
      <rPr>
        <sz val="10"/>
        <color indexed="53"/>
        <rFont val="Times New Roman"/>
      </rPr>
      <t xml:space="preserve">если был ЕИ, т</t>
    </r>
    <r>
      <rPr>
        <sz val="10"/>
        <color indexed="53"/>
        <rFont val="Times New Roman"/>
      </rPr>
      <t xml:space="preserve">о У=0%</t>
    </r>
    <r>
      <rPr>
        <sz val="10"/>
        <color indexed="64"/>
        <rFont val="Times New Roman"/>
      </rPr>
      <t xml:space="preserve"> ;                  </t>
    </r>
    <r>
      <rPr>
        <sz val="10"/>
        <color indexed="4"/>
        <rFont val="Times New Roman"/>
      </rPr>
      <t xml:space="preserve">если был ОК, то У≤10%</t>
    </r>
    <r>
      <rPr>
        <sz val="10"/>
        <color indexed="20"/>
        <rFont val="Times New Roman"/>
      </rPr>
      <t>;</t>
    </r>
    <r>
      <rPr>
        <sz val="10"/>
        <color indexed="64"/>
        <rFont val="Times New Roman"/>
      </rPr>
      <t xml:space="preserve">                                             </t>
    </r>
    <r>
      <rPr>
        <sz val="10"/>
        <color indexed="60"/>
        <rFont val="Times New Roman"/>
      </rPr>
      <t xml:space="preserve">если был АЭФ, то У≤13%</t>
    </r>
    <r>
      <rPr>
        <sz val="10"/>
        <color indexed="60"/>
        <rFont val="Times New Roman"/>
      </rPr>
      <t xml:space="preserve">; </t>
    </r>
    <r>
      <rPr>
        <sz val="10"/>
        <color indexed="64"/>
        <rFont val="Times New Roman"/>
      </rPr>
      <t xml:space="preserve">                      </t>
    </r>
    <r>
      <rPr>
        <sz val="10"/>
        <color indexed="17"/>
        <rFont val="Times New Roman"/>
      </rPr>
      <t xml:space="preserve"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</si>
  <si>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 xml:space="preserve">сбора и анализа общедоступной ценовой информации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</si>
  <si>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</si>
  <si>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64"/>
        <rFont val="Times New Roman"/>
      </rPr>
      <t xml:space="preserve">(указать источники в соответствии с пунктами 3.7.4.1-3.7.4.8) </t>
    </r>
    <r>
      <rPr>
        <sz val="12"/>
        <color indexed="64"/>
        <rFont val="Times New Roman"/>
      </rPr>
      <t xml:space="preserve">на основании п. 3.7.4__ </t>
    </r>
    <r>
      <rPr>
        <i/>
        <sz val="12"/>
        <color indexed="64"/>
        <rFont val="Times New Roman"/>
      </rPr>
      <t xml:space="preserve">(указать конкретный пункт)</t>
    </r>
  </si>
  <si>
    <t xml:space="preserve">Полученная ценовая информация использована для определения и обоснования НМЦК </t>
  </si>
  <si>
    <t xml:space="preserve">Приложение №1 к техническому заданию</t>
  </si>
  <si>
    <t xml:space="preserve"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</si>
  <si>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</si>
  <si>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</si>
  <si>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64"/>
        <rFont val="Times New Roman"/>
      </rPr>
      <t xml:space="preserve">(указать или размер, или %, или не предусматривается)</t>
    </r>
  </si>
  <si>
    <t xml:space="preserve">Форма, сроки и порядок оплаты работ установлены в проекте контракта (договора)</t>
  </si>
  <si>
    <t xml:space="preserve">Используемый метод определения НМЦК</t>
  </si>
  <si>
    <r>
      <t xml:space="preserve">Проектно-сметный метод- </t>
    </r>
    <r>
      <rPr>
        <i/>
        <sz val="12"/>
        <color indexed="64"/>
        <rFont val="Times New Roman"/>
      </rPr>
      <t xml:space="preserve"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</si>
  <si>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</si>
  <si>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indexed="64"/>
        <rFont val="Times New Roman"/>
      </rPr>
      <t xml:space="preserve">Приложени__ №___</t>
    </r>
    <r>
      <rPr>
        <sz val="12"/>
        <color indexed="64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</si>
  <si>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</si>
  <si>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5</t>
    </r>
    <r>
      <rPr>
        <u val="single"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 xml:space="preserve"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</si>
  <si>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</si>
  <si>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ОКПД</t>
  </si>
  <si>
    <t>Год</t>
  </si>
  <si>
    <t xml:space="preserve">Тип объекта закупки</t>
  </si>
  <si>
    <t xml:space="preserve">Единица измерения</t>
  </si>
  <si>
    <t xml:space="preserve">Минимальное ценовое предложение, руб.</t>
  </si>
  <si>
    <t xml:space="preserve">Итого цена , руб. (10*11)</t>
  </si>
  <si>
    <t xml:space="preserve">Источник инф. № 1
</t>
  </si>
  <si>
    <t xml:space="preserve">Источник инф. № 2
</t>
  </si>
  <si>
    <t xml:space="preserve">Источник инф. № 3
</t>
  </si>
  <si>
    <t xml:space="preserve">Оказание услуг по обследованию объекта, разработке паспортов системы теплоснабжения и паспорта теплового пункта, демонтаж системы вентиляции, и согласование их в АО «ТЭК СПб»</t>
  </si>
  <si>
    <t>71.12.13.000</t>
  </si>
  <si>
    <t>Услуга</t>
  </si>
  <si>
    <t>усл.ед.</t>
  </si>
  <si>
    <t xml:space="preserve"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</si>
</sst>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7">
    <numFmt numFmtId="164" formatCode="_-* #,##0.00&quot;р.&quot;_-;\-* #,##0.00&quot;р.&quot;_-;_-* &quot;-&quot;??&quot;р.&quot;_-;_-@_-"/>
    <numFmt numFmtId="165" formatCode="_-* #,##0&quot;р.&quot;_-;\-* #,##0&quot;р.&quot;_-;_-* &quot;-&quot;&quot;р.&quot;_-;_-@_-"/>
    <numFmt numFmtId="166" formatCode="_-* #,##0.00_р_._-;\-* #,##0.00_р_._-;_-* &quot;-&quot;??_р_._-;_-@_-"/>
    <numFmt numFmtId="167" formatCode="_-* #,##0_р_._-;\-* #,##0_р_._-;_-* &quot;-&quot;_р_._-;_-@_-"/>
    <numFmt numFmtId="168" formatCode="0.0%"/>
    <numFmt numFmtId="169" formatCode="#,##0.0000"/>
    <numFmt numFmtId="170" formatCode="#,##0.00\ _₽"/>
  </numFmts>
  <fonts count="40"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1.000000"/>
      <color theme="10" tint="0"/>
      <name val="Calibri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sz val="10.000000"/>
      <name val="Arial Cyr"/>
    </font>
    <font>
      <u/>
      <sz val="11.000000"/>
      <color theme="11" tint="0"/>
      <name val="Calibri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1.000000"/>
      <color theme="1" tint="0"/>
      <name val="Times New Roman"/>
    </font>
    <font>
      <b/>
      <sz val="12.000000"/>
      <color theme="1" tint="0"/>
      <name val="Times New Roman"/>
    </font>
    <font>
      <i/>
      <sz val="12.000000"/>
      <color theme="1" tint="0"/>
      <name val="Times New Roman"/>
    </font>
    <font>
      <sz val="12.000000"/>
      <color indexed="64"/>
      <name val="Times New Roman"/>
    </font>
    <font>
      <b/>
      <sz val="12.000000"/>
      <color indexed="64"/>
      <name val="Times New Roman"/>
    </font>
    <font>
      <sz val="12.000000"/>
      <color theme="1" tint="0"/>
      <name val="Times New Roman"/>
    </font>
    <font>
      <b/>
      <sz val="11.000000"/>
      <color theme="1" tint="0"/>
      <name val="Times New Roman"/>
    </font>
    <font>
      <b/>
      <sz val="11.000000"/>
      <color indexed="2"/>
      <name val="Times New Roman"/>
    </font>
    <font>
      <b/>
      <sz val="10.000000"/>
      <color indexed="64"/>
      <name val="Times New Roman"/>
    </font>
    <font>
      <b/>
      <sz val="10.000000"/>
      <color theme="1" tint="0"/>
      <name val="Times New Roman"/>
    </font>
    <font>
      <sz val="11.000000"/>
      <color theme="1" tint="0"/>
      <name val="Calibri"/>
    </font>
    <font>
      <b/>
      <i/>
      <sz val="10.000000"/>
      <color theme="1" tint="0"/>
      <name val="Times New Roman"/>
    </font>
    <font>
      <i/>
      <sz val="10.000000"/>
      <color theme="1" tint="0"/>
      <name val="Times New Roman"/>
    </font>
    <font>
      <sz val="10.000000"/>
      <color theme="1" tint="0"/>
      <name val="Times New Roman"/>
    </font>
    <font>
      <sz val="11.000000"/>
      <name val="Times New Roman"/>
    </font>
    <font>
      <b/>
      <sz val="11.000000"/>
      <name val="Times New Roman"/>
    </font>
    <font>
      <sz val="12.000000"/>
      <name val="Times New Roman"/>
    </font>
    <font>
      <b/>
      <sz val="9.000000"/>
      <name val="Times New Roman"/>
    </font>
    <font>
      <b/>
      <i/>
      <sz val="9.000000"/>
      <name val="Times New Roman"/>
    </font>
    <font>
      <sz val="11.000000"/>
      <color indexed="64"/>
      <name val="Times New Roman"/>
    </font>
  </fonts>
  <fills count="36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indexed="65"/>
      </patternFill>
    </fill>
    <fill>
      <patternFill patternType="solid">
        <fgColor rgb="FFC00000"/>
      </patternFill>
    </fill>
    <fill>
      <patternFill patternType="solid">
        <fgColor theme="0" tint="0"/>
      </patternFill>
    </fill>
  </fills>
  <borders count="22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</borders>
  <cellStyleXfs count="52">
    <xf fontId="0" fillId="0" borderId="0" numFmtId="0" applyNumberFormat="1" applyFont="1" applyFill="1" applyBorder="1"/>
    <xf fontId="0" fillId="2" borderId="0" numFmtId="0" applyNumberFormat="1" applyFont="1" applyFill="1" applyBorder="1"/>
    <xf fontId="0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0" fillId="6" borderId="0" numFmtId="0" applyNumberFormat="1" applyFont="1" applyFill="1" applyBorder="1"/>
    <xf fontId="0" fillId="7" borderId="0" numFmtId="0" applyNumberFormat="1" applyFont="1" applyFill="1" applyBorder="1"/>
    <xf fontId="0" fillId="8" borderId="0" numFmtId="0" applyNumberFormat="1" applyFont="1" applyFill="1" applyBorder="1"/>
    <xf fontId="0" fillId="9" borderId="0" numFmtId="0" applyNumberFormat="1" applyFont="1" applyFill="1" applyBorder="1"/>
    <xf fontId="0" fillId="10" borderId="0" numFmtId="0" applyNumberFormat="1" applyFont="1" applyFill="1" applyBorder="1"/>
    <xf fontId="0" fillId="11" borderId="0" numFmtId="0" applyNumberFormat="1" applyFont="1" applyFill="1" applyBorder="1"/>
    <xf fontId="0" fillId="12" borderId="0" numFmtId="0" applyNumberFormat="1" applyFont="1" applyFill="1" applyBorder="1"/>
    <xf fontId="0" fillId="13" borderId="0" numFmtId="0" applyNumberFormat="1" applyFont="1" applyFill="1" applyBorder="1"/>
    <xf fontId="1" fillId="14" borderId="0" numFmtId="0" applyNumberFormat="1" applyFont="1" applyFill="1" applyBorder="1"/>
    <xf fontId="1" fillId="15" borderId="0" numFmtId="0" applyNumberFormat="1" applyFont="1" applyFill="1" applyBorder="1"/>
    <xf fontId="1" fillId="16" borderId="0" numFmtId="0" applyNumberFormat="1" applyFont="1" applyFill="1" applyBorder="1"/>
    <xf fontId="1" fillId="17" borderId="0" numFmtId="0" applyNumberFormat="1" applyFont="1" applyFill="1" applyBorder="1"/>
    <xf fontId="1" fillId="18" borderId="0" numFmtId="0" applyNumberFormat="1" applyFont="1" applyFill="1" applyBorder="1"/>
    <xf fontId="1" fillId="19" borderId="0" numFmtId="0" applyNumberFormat="1" applyFont="1" applyFill="1" applyBorder="1"/>
    <xf fontId="1" fillId="20" borderId="0" numFmtId="0" applyNumberFormat="1" applyFont="1" applyFill="1" applyBorder="1"/>
    <xf fontId="1" fillId="21" borderId="0" numFmtId="0" applyNumberFormat="1" applyFont="1" applyFill="1" applyBorder="1"/>
    <xf fontId="1" fillId="22" borderId="0" numFmtId="0" applyNumberFormat="1" applyFont="1" applyFill="1" applyBorder="1"/>
    <xf fontId="1" fillId="23" borderId="0" numFmtId="0" applyNumberFormat="1" applyFont="1" applyFill="1" applyBorder="1"/>
    <xf fontId="1" fillId="24" borderId="0" numFmtId="0" applyNumberFormat="1" applyFont="1" applyFill="1" applyBorder="1"/>
    <xf fontId="1" fillId="25" borderId="0" numFmtId="0" applyNumberFormat="1" applyFont="1" applyFill="1" applyBorder="1"/>
    <xf fontId="2" fillId="26" borderId="1" numFmtId="0" applyNumberFormat="1" applyFont="1" applyFill="1" applyBorder="1"/>
    <xf fontId="3" fillId="27" borderId="2" numFmtId="0" applyNumberFormat="1" applyFont="1" applyFill="1" applyBorder="1"/>
    <xf fontId="4" fillId="27" borderId="1" numFmtId="0" applyNumberFormat="1" applyFont="1" applyFill="1" applyBorder="1"/>
    <xf fontId="5" fillId="0" borderId="0" numFmtId="0" applyNumberFormat="1" applyFont="1" applyFill="1" applyBorder="1">
      <alignment vertical="top"/>
    </xf>
    <xf fontId="0" fillId="0" borderId="0" numFmtId="164" applyNumberFormat="1" applyFont="1" applyFill="1" applyBorder="1"/>
    <xf fontId="0" fillId="0" borderId="0" numFmtId="165" applyNumberFormat="1" applyFont="1" applyFill="1" applyBorder="1"/>
    <xf fontId="6" fillId="0" borderId="3" numFmtId="0" applyNumberFormat="1" applyFont="1" applyFill="1" applyBorder="1"/>
    <xf fontId="7" fillId="0" borderId="4" numFmtId="0" applyNumberFormat="1" applyFont="1" applyFill="1" applyBorder="1"/>
    <xf fontId="8" fillId="0" borderId="5" numFmtId="0" applyNumberFormat="1" applyFont="1" applyFill="1" applyBorder="1"/>
    <xf fontId="8" fillId="0" borderId="0" numFmtId="0" applyNumberFormat="1" applyFont="1" applyFill="1" applyBorder="1"/>
    <xf fontId="9" fillId="0" borderId="6" numFmtId="0" applyNumberFormat="1" applyFont="1" applyFill="1" applyBorder="1"/>
    <xf fontId="10" fillId="28" borderId="7" numFmtId="0" applyNumberFormat="1" applyFont="1" applyFill="1" applyBorder="1"/>
    <xf fontId="11" fillId="0" borderId="0" numFmtId="0" applyNumberFormat="1" applyFont="1" applyFill="1" applyBorder="1"/>
    <xf fontId="12" fillId="29" borderId="0" numFmtId="0" applyNumberFormat="1" applyFont="1" applyFill="1" applyBorder="1"/>
    <xf fontId="13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6" applyNumberFormat="1" applyFont="1" applyFill="1" applyBorder="1"/>
    <xf fontId="0" fillId="0" borderId="0" numFmtId="167" applyNumberFormat="1" applyFont="1" applyFill="1" applyBorder="1"/>
    <xf fontId="19" fillId="32" borderId="0" numFmtId="0" applyNumberFormat="1" applyFont="1" applyFill="1" applyBorder="1"/>
  </cellStyleXfs>
  <cellXfs count="91">
    <xf fontId="0" fillId="0" borderId="0" numFmtId="0" xfId="0"/>
    <xf fontId="20" fillId="0" borderId="0" numFmtId="4" xfId="0" applyNumberFormat="1" applyFont="1" applyAlignment="1">
      <alignment horizontal="center" vertical="center" wrapText="1"/>
    </xf>
    <xf fontId="20" fillId="0" borderId="0" numFmtId="0" xfId="0" applyFont="1" applyAlignment="1">
      <alignment horizontal="center" vertical="center" wrapText="1"/>
    </xf>
    <xf fontId="20" fillId="0" borderId="0" numFmtId="0" xfId="0" applyFont="1" applyAlignment="1">
      <alignment vertical="center" wrapText="1"/>
    </xf>
    <xf fontId="21" fillId="0" borderId="0" numFmtId="0" xfId="0" applyFont="1" applyAlignment="1">
      <alignment horizontal="center" vertical="center" wrapText="1"/>
    </xf>
    <xf fontId="22" fillId="0" borderId="10" numFmtId="0" xfId="0" applyFont="1" applyBorder="1" applyAlignment="1">
      <alignment horizontal="center" vertical="center" wrapText="1"/>
    </xf>
    <xf fontId="21" fillId="0" borderId="0" numFmtId="0" xfId="0" applyFont="1" applyAlignment="1">
      <alignment horizontal="center" vertical="center"/>
    </xf>
    <xf fontId="23" fillId="33" borderId="11" numFmtId="0" xfId="0" applyFont="1" applyFill="1" applyBorder="1" applyAlignment="1">
      <alignment horizontal="left" vertical="center" wrapText="1"/>
    </xf>
    <xf fontId="24" fillId="33" borderId="11" numFmtId="4" xfId="0" applyNumberFormat="1" applyFont="1" applyFill="1" applyBorder="1" applyAlignment="1">
      <alignment horizontal="center" vertical="center" wrapText="1"/>
    </xf>
    <xf fontId="23" fillId="33" borderId="12" numFmtId="0" xfId="0" applyFont="1" applyFill="1" applyBorder="1" applyAlignment="1">
      <alignment horizontal="left" vertical="center" wrapText="1"/>
    </xf>
    <xf fontId="23" fillId="33" borderId="13" numFmtId="0" xfId="0" applyFont="1" applyFill="1" applyBorder="1" applyAlignment="1">
      <alignment horizontal="left" vertical="center" wrapText="1"/>
    </xf>
    <xf fontId="25" fillId="0" borderId="0" numFmtId="0" xfId="0" applyFont="1" applyAlignment="1">
      <alignment vertical="center"/>
    </xf>
    <xf fontId="25" fillId="0" borderId="0" numFmtId="0" xfId="0" applyFont="1" applyAlignment="1">
      <alignment horizontal="left" vertical="center"/>
    </xf>
    <xf fontId="25" fillId="0" borderId="0" numFmtId="0" xfId="0" applyFont="1" applyAlignment="1">
      <alignment horizontal="right" vertical="center"/>
    </xf>
    <xf fontId="25" fillId="0" borderId="0" numFmtId="0" xfId="0" applyFont="1" applyAlignment="1">
      <alignment horizontal="center" vertical="center"/>
    </xf>
    <xf fontId="26" fillId="0" borderId="0" numFmtId="0" xfId="0" applyFont="1" applyAlignment="1">
      <alignment horizontal="center" vertical="center" wrapText="1"/>
    </xf>
    <xf fontId="27" fillId="0" borderId="0" numFmtId="0" xfId="0" applyFont="1" applyAlignment="1">
      <alignment horizontal="center" vertical="center" wrapText="1"/>
    </xf>
    <xf fontId="23" fillId="0" borderId="0" numFmtId="0" xfId="0" applyFont="1" applyAlignment="1">
      <alignment horizontal="left" vertical="center" wrapText="1"/>
    </xf>
    <xf fontId="20" fillId="0" borderId="0" numFmtId="4" xfId="0" applyNumberFormat="1" applyFont="1" applyAlignment="1">
      <alignment vertical="center" wrapText="1"/>
    </xf>
    <xf fontId="28" fillId="0" borderId="14" numFmtId="0" xfId="0" applyFont="1" applyBorder="1" applyAlignment="1">
      <alignment horizontal="center" vertical="center" wrapText="1"/>
    </xf>
    <xf fontId="29" fillId="33" borderId="14" numFmtId="0" xfId="0" applyFont="1" applyFill="1" applyBorder="1" applyAlignment="1">
      <alignment horizontal="center" vertical="center" wrapText="1"/>
    </xf>
    <xf fontId="26" fillId="33" borderId="12" numFmtId="0" xfId="0" applyFont="1" applyFill="1" applyBorder="1" applyAlignment="1">
      <alignment horizontal="center" vertical="center" wrapText="1"/>
    </xf>
    <xf fontId="26" fillId="33" borderId="15" numFmtId="0" xfId="0" applyFont="1" applyFill="1" applyBorder="1" applyAlignment="1">
      <alignment horizontal="center" vertical="center" wrapText="1"/>
    </xf>
    <xf fontId="26" fillId="33" borderId="13" numFmtId="0" xfId="0" applyFont="1" applyFill="1" applyBorder="1" applyAlignment="1">
      <alignment horizontal="center" vertical="center" wrapText="1"/>
    </xf>
    <xf fontId="20" fillId="0" borderId="11" numFmtId="4" xfId="0" applyNumberFormat="1" applyFont="1" applyBorder="1" applyAlignment="1">
      <alignment horizontal="center" vertical="center" wrapText="1"/>
    </xf>
    <xf fontId="29" fillId="33" borderId="14" numFmtId="4" xfId="0" applyNumberFormat="1" applyFont="1" applyFill="1" applyBorder="1" applyAlignment="1">
      <alignment horizontal="center" vertical="center" wrapText="1"/>
    </xf>
    <xf fontId="30" fillId="0" borderId="0" numFmtId="0" xfId="0" applyFont="1"/>
    <xf fontId="28" fillId="0" borderId="16" numFmtId="0" xfId="0" applyFont="1" applyBorder="1" applyAlignment="1">
      <alignment horizontal="center" vertical="center" wrapText="1"/>
    </xf>
    <xf fontId="29" fillId="33" borderId="17" numFmtId="0" xfId="0" applyFont="1" applyFill="1" applyBorder="1" applyAlignment="1">
      <alignment horizontal="center" vertical="center" wrapText="1"/>
    </xf>
    <xf fontId="20" fillId="0" borderId="11" numFmtId="0" xfId="0" applyFont="1" applyBorder="1" applyAlignment="1">
      <alignment vertical="center" wrapText="1"/>
    </xf>
    <xf fontId="29" fillId="33" borderId="18" numFmtId="0" xfId="0" applyFont="1" applyFill="1" applyBorder="1" applyAlignment="1">
      <alignment horizontal="center" vertical="center" wrapText="1"/>
    </xf>
    <xf fontId="29" fillId="0" borderId="14" numFmtId="4" xfId="0" applyNumberFormat="1" applyFont="1" applyBorder="1" applyAlignment="1">
      <alignment horizontal="center" vertical="center" wrapText="1"/>
    </xf>
    <xf fontId="29" fillId="0" borderId="14" numFmtId="0" xfId="0" applyFont="1" applyBorder="1" applyAlignment="1">
      <alignment horizontal="center" vertical="top" wrapText="1"/>
    </xf>
    <xf fontId="29" fillId="33" borderId="16" numFmtId="4" xfId="0" applyNumberFormat="1" applyFont="1" applyFill="1" applyBorder="1" applyAlignment="1">
      <alignment vertical="center" wrapText="1"/>
    </xf>
    <xf fontId="31" fillId="33" borderId="11" numFmtId="0" xfId="0" applyFont="1" applyFill="1" applyBorder="1" applyAlignment="1">
      <alignment horizontal="center" vertical="center" wrapText="1"/>
    </xf>
    <xf fontId="31" fillId="0" borderId="11" numFmtId="0" xfId="0" applyFont="1" applyBorder="1" applyAlignment="1">
      <alignment horizontal="center" vertical="center" wrapText="1"/>
    </xf>
    <xf fontId="32" fillId="33" borderId="11" numFmtId="0" xfId="0" applyFont="1" applyFill="1" applyBorder="1" applyAlignment="1">
      <alignment horizontal="center" vertical="center" wrapText="1"/>
    </xf>
    <xf fontId="33" fillId="33" borderId="11" numFmtId="0" xfId="0" applyFont="1" applyFill="1" applyBorder="1" applyAlignment="1">
      <alignment horizontal="left" vertical="center" wrapText="1"/>
    </xf>
    <xf fontId="33" fillId="33" borderId="11" numFmtId="4" xfId="0" applyNumberFormat="1" applyFont="1" applyFill="1" applyBorder="1" applyAlignment="1">
      <alignment horizontal="center" vertical="center" wrapText="1"/>
    </xf>
    <xf fontId="33" fillId="33" borderId="11" numFmtId="0" xfId="0" applyFont="1" applyFill="1" applyBorder="1" applyAlignment="1">
      <alignment horizontal="center" vertical="center" wrapText="1"/>
    </xf>
    <xf fontId="33" fillId="0" borderId="11" numFmtId="4" xfId="0" applyNumberFormat="1" applyFont="1" applyBorder="1" applyAlignment="1">
      <alignment horizontal="center" vertical="center" wrapText="1"/>
    </xf>
    <xf fontId="33" fillId="0" borderId="11" numFmtId="10" xfId="0" applyNumberFormat="1" applyFont="1" applyBorder="1" applyAlignment="1">
      <alignment horizontal="center" vertical="center" wrapText="1"/>
    </xf>
    <xf fontId="32" fillId="34" borderId="11" numFmtId="0" xfId="0" applyFont="1" applyFill="1" applyBorder="1" applyAlignment="1">
      <alignment horizontal="center" vertical="center" wrapText="1"/>
    </xf>
    <xf fontId="20" fillId="34" borderId="11" numFmtId="4" xfId="0" applyNumberFormat="1" applyFont="1" applyFill="1" applyBorder="1" applyAlignment="1">
      <alignment horizontal="center" vertical="center" wrapText="1"/>
    </xf>
    <xf fontId="33" fillId="34" borderId="11" numFmtId="4" xfId="0" applyNumberFormat="1" applyFont="1" applyFill="1" applyBorder="1" applyAlignment="1">
      <alignment horizontal="center" vertical="center" wrapText="1"/>
    </xf>
    <xf fontId="33" fillId="34" borderId="11" numFmtId="10" xfId="0" applyNumberFormat="1" applyFont="1" applyFill="1" applyBorder="1" applyAlignment="1">
      <alignment horizontal="center" vertical="center" wrapText="1"/>
    </xf>
    <xf fontId="26" fillId="0" borderId="12" numFmtId="0" xfId="0" applyFont="1" applyBorder="1" applyAlignment="1">
      <alignment horizontal="right" vertical="center" wrapText="1"/>
    </xf>
    <xf fontId="26" fillId="0" borderId="15" numFmtId="0" xfId="0" applyFont="1" applyBorder="1" applyAlignment="1">
      <alignment horizontal="right" vertical="center" wrapText="1"/>
    </xf>
    <xf fontId="29" fillId="33" borderId="11" numFmtId="4" xfId="0" applyNumberFormat="1" applyFont="1" applyFill="1" applyBorder="1" applyAlignment="1">
      <alignment horizontal="center" vertical="center" wrapText="1"/>
    </xf>
    <xf fontId="26" fillId="0" borderId="11" numFmtId="4" xfId="0" applyNumberFormat="1" applyFont="1" applyBorder="1" applyAlignment="1">
      <alignment horizontal="center" vertical="center" wrapText="1"/>
    </xf>
    <xf fontId="33" fillId="33" borderId="16" numFmtId="4" xfId="0" applyNumberFormat="1" applyFont="1" applyFill="1" applyBorder="1" applyAlignment="1">
      <alignment horizontal="center" vertical="center" wrapText="1"/>
    </xf>
    <xf fontId="29" fillId="33" borderId="18" numFmtId="4" xfId="0" applyNumberFormat="1" applyFont="1" applyFill="1" applyBorder="1" applyAlignment="1">
      <alignment horizontal="center" vertical="center" wrapText="1"/>
    </xf>
    <xf fontId="33" fillId="33" borderId="11" numFmtId="168" xfId="0" applyNumberFormat="1" applyFont="1" applyFill="1" applyBorder="1" applyAlignment="1">
      <alignment horizontal="center" vertical="center" wrapText="1"/>
    </xf>
    <xf fontId="33" fillId="34" borderId="11" numFmtId="168" xfId="0" applyNumberFormat="1" applyFont="1" applyFill="1" applyBorder="1" applyAlignment="1">
      <alignment horizontal="center" vertical="center" wrapText="1"/>
    </xf>
    <xf fontId="22" fillId="0" borderId="15" numFmtId="0" xfId="0" applyFont="1" applyBorder="1" applyAlignment="1">
      <alignment horizontal="center" vertical="top" wrapText="1"/>
    </xf>
    <xf fontId="23" fillId="33" borderId="14" numFmtId="0" xfId="0" applyFont="1" applyFill="1" applyBorder="1" applyAlignment="1">
      <alignment horizontal="left" vertical="center" wrapText="1"/>
    </xf>
    <xf fontId="25" fillId="0" borderId="11" numFmtId="0" xfId="0" applyFont="1" applyBorder="1" applyAlignment="1">
      <alignment horizontal="left" vertical="center" wrapText="1"/>
    </xf>
    <xf fontId="23" fillId="33" borderId="16" numFmtId="0" xfId="0" applyFont="1" applyFill="1" applyBorder="1" applyAlignment="1">
      <alignment horizontal="left" vertical="center" wrapText="1"/>
    </xf>
    <xf fontId="23" fillId="33" borderId="18" numFmtId="0" xfId="0" applyFont="1" applyFill="1" applyBorder="1" applyAlignment="1">
      <alignment horizontal="left" vertical="center" wrapText="1"/>
    </xf>
    <xf fontId="0" fillId="0" borderId="0" numFmtId="169" xfId="0" applyNumberFormat="1"/>
    <xf fontId="34" fillId="0" borderId="0" numFmtId="0" xfId="0" applyFont="1" applyAlignment="1">
      <alignment horizontal="center" vertical="center" wrapText="1"/>
    </xf>
    <xf fontId="35" fillId="35" borderId="0" numFmtId="0" xfId="0" applyFont="1" applyFill="1" applyAlignment="1">
      <alignment horizontal="center" vertical="center" wrapText="1"/>
    </xf>
    <xf fontId="36" fillId="35" borderId="0" numFmtId="0" xfId="0" applyFont="1" applyFill="1" applyAlignment="1">
      <alignment horizontal="left" wrapText="1"/>
    </xf>
    <xf fontId="36" fillId="35" borderId="0" numFmtId="0" xfId="0" applyFont="1" applyFill="1" applyAlignment="1">
      <alignment horizontal="left" vertical="center" wrapText="1"/>
    </xf>
    <xf fontId="36" fillId="35" borderId="19" numFmtId="0" xfId="0" applyFont="1" applyFill="1" applyBorder="1" applyAlignment="1">
      <alignment horizontal="left" wrapText="1"/>
    </xf>
    <xf fontId="37" fillId="35" borderId="14" numFmtId="0" xfId="0" applyFont="1" applyFill="1" applyBorder="1" applyAlignment="1">
      <alignment horizontal="center" vertical="center" wrapText="1"/>
    </xf>
    <xf fontId="37" fillId="0" borderId="11" numFmtId="0" xfId="0" applyFont="1" applyBorder="1" applyAlignment="1">
      <alignment horizontal="center" vertical="center" wrapText="1"/>
    </xf>
    <xf fontId="37" fillId="0" borderId="14" numFmtId="0" xfId="0" applyFont="1" applyBorder="1" applyAlignment="1">
      <alignment horizontal="center" vertical="center" wrapText="1"/>
    </xf>
    <xf fontId="37" fillId="0" borderId="14" numFmtId="4" xfId="0" applyNumberFormat="1" applyFont="1" applyBorder="1" applyAlignment="1">
      <alignment horizontal="center" vertical="center" wrapText="1"/>
    </xf>
    <xf fontId="37" fillId="35" borderId="14" numFmtId="4" xfId="0" applyNumberFormat="1" applyFont="1" applyFill="1" applyBorder="1" applyAlignment="1">
      <alignment horizontal="center" vertical="center" wrapText="1"/>
    </xf>
    <xf fontId="37" fillId="35" borderId="16" numFmtId="0" xfId="0" applyFont="1" applyFill="1" applyBorder="1" applyAlignment="1">
      <alignment horizontal="center" vertical="center" wrapText="1"/>
    </xf>
    <xf fontId="37" fillId="0" borderId="16" numFmtId="0" xfId="0" applyFont="1" applyBorder="1" applyAlignment="1">
      <alignment horizontal="center" vertical="center" wrapText="1"/>
    </xf>
    <xf fontId="37" fillId="0" borderId="16" numFmtId="4" xfId="0" applyNumberFormat="1" applyFont="1" applyBorder="1" applyAlignment="1">
      <alignment horizontal="center" vertical="center" wrapText="1"/>
    </xf>
    <xf fontId="37" fillId="35" borderId="16" numFmtId="4" xfId="0" applyNumberFormat="1" applyFont="1" applyFill="1" applyBorder="1" applyAlignment="1">
      <alignment horizontal="center" vertical="center" wrapText="1"/>
    </xf>
    <xf fontId="37" fillId="35" borderId="18" numFmtId="0" xfId="0" applyFont="1" applyFill="1" applyBorder="1" applyAlignment="1">
      <alignment horizontal="center" vertical="center" wrapText="1"/>
    </xf>
    <xf fontId="37" fillId="0" borderId="18" numFmtId="0" xfId="0" applyFont="1" applyBorder="1" applyAlignment="1">
      <alignment horizontal="center" vertical="center" wrapText="1"/>
    </xf>
    <xf fontId="37" fillId="0" borderId="18" numFmtId="4" xfId="0" applyNumberFormat="1" applyFont="1" applyBorder="1" applyAlignment="1">
      <alignment horizontal="center" vertical="center" wrapText="1"/>
    </xf>
    <xf fontId="37" fillId="35" borderId="18" numFmtId="4" xfId="0" applyNumberFormat="1" applyFont="1" applyFill="1" applyBorder="1" applyAlignment="1">
      <alignment horizontal="center" vertical="center" wrapText="1"/>
    </xf>
    <xf fontId="38" fillId="35" borderId="14" numFmtId="0" xfId="0" applyFont="1" applyFill="1" applyBorder="1" applyAlignment="1">
      <alignment horizontal="center" vertical="center" wrapText="1"/>
    </xf>
    <xf fontId="36" fillId="35" borderId="11" numFmtId="0" xfId="0" applyFont="1" applyFill="1" applyBorder="1" applyAlignment="1">
      <alignment horizontal="center" vertical="center" wrapText="1"/>
    </xf>
    <xf fontId="39" fillId="0" borderId="11" numFmtId="0" xfId="0" applyFont="1" applyBorder="1" applyAlignment="1">
      <alignment horizontal="center" vertical="center" wrapText="1"/>
    </xf>
    <xf fontId="34" fillId="0" borderId="11" numFmtId="0" xfId="0" applyFont="1" applyBorder="1" applyAlignment="1">
      <alignment horizontal="center" vertical="center" wrapText="1"/>
    </xf>
    <xf fontId="23" fillId="0" borderId="11" numFmtId="0" xfId="0" applyFont="1" applyBorder="1" applyAlignment="1">
      <alignment horizontal="center" vertical="center" wrapText="1"/>
    </xf>
    <xf fontId="25" fillId="0" borderId="20" numFmtId="0" xfId="0" applyFont="1" applyBorder="1" applyAlignment="1">
      <alignment horizontal="center" vertical="center" wrapText="1"/>
    </xf>
    <xf fontId="34" fillId="35" borderId="11" numFmtId="170" xfId="0" applyNumberFormat="1" applyFont="1" applyFill="1" applyBorder="1" applyAlignment="1">
      <alignment horizontal="center" vertical="center" wrapText="1"/>
    </xf>
    <xf fontId="25" fillId="0" borderId="11" numFmtId="0" xfId="0" applyFont="1" applyBorder="1" applyAlignment="1">
      <alignment horizontal="center" vertical="center" wrapText="1"/>
    </xf>
    <xf fontId="36" fillId="35" borderId="21" numFmtId="0" xfId="0" applyFont="1" applyFill="1" applyBorder="1" applyAlignment="1">
      <alignment horizontal="right" vertical="center" wrapText="1"/>
    </xf>
    <xf fontId="36" fillId="35" borderId="19" numFmtId="0" xfId="0" applyFont="1" applyFill="1" applyBorder="1" applyAlignment="1">
      <alignment horizontal="right" vertical="center" wrapText="1"/>
    </xf>
    <xf fontId="36" fillId="35" borderId="18" numFmtId="4" xfId="0" applyNumberFormat="1" applyFont="1" applyFill="1" applyBorder="1" applyAlignment="1">
      <alignment horizontal="center" vertical="center" wrapText="1"/>
    </xf>
    <xf fontId="20" fillId="0" borderId="10" numFmtId="0" xfId="0" applyFont="1" applyBorder="1" applyAlignment="1">
      <alignment horizontal="left" wrapText="1"/>
    </xf>
    <xf fontId="25" fillId="0" borderId="0" numFmtId="0" xfId="0" applyFont="1" applyAlignment="1">
      <alignment horizontal="center"/>
    </xf>
  </cellXfs>
  <cellStyles count="52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бычный 4" xfId="39"/>
    <cellStyle name="Обычный 6 3 3" xfId="40"/>
    <cellStyle name="Обычный 6 5 3" xfId="41"/>
    <cellStyle name="Открывавшаяся гиперссылка" xfId="42" builtinId="9"/>
    <cellStyle name="Плохой" xfId="43" builtinId="27"/>
    <cellStyle name="Пояснение" xfId="44" builtinId="53"/>
    <cellStyle name="Примечание" xfId="45" builtinId="10"/>
    <cellStyle name="Процентный" xfId="46" builtinId="5"/>
    <cellStyle name="Связанная ячейка" xfId="47" builtinId="24"/>
    <cellStyle name="Текст предупреждения" xfId="48" builtinId="11"/>
    <cellStyle name="Финансовый" xfId="49" builtinId="3"/>
    <cellStyle name="Финансовый [0]" xfId="50" builtinId="6"/>
    <cellStyle name="Хороший" xfId="5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10" Type="http://schemas.openxmlformats.org/officeDocument/2006/relationships/sharedStrings" Target="sharedStrings.xml"/><Relationship  Id="rId11" Type="http://schemas.openxmlformats.org/officeDocument/2006/relationships/styles" Target="styles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4" Type="http://schemas.openxmlformats.org/officeDocument/2006/relationships/worksheet" Target="worksheets/sheet4.xml"/><Relationship  Id="rId5" Type="http://schemas.openxmlformats.org/officeDocument/2006/relationships/worksheet" Target="worksheets/sheet5.xml"/><Relationship  Id="rId6" Type="http://schemas.openxmlformats.org/officeDocument/2006/relationships/worksheet" Target="worksheets/sheet6.xml"/><Relationship  Id="rId7" Type="http://schemas.openxmlformats.org/officeDocument/2006/relationships/worksheet" Target="worksheets/sheet7.xml"/><Relationship  Id="rId8" Type="http://schemas.openxmlformats.org/officeDocument/2006/relationships/worksheet" Target="worksheets/sheet8.xml"/><Relationship  Id="rId9" Type="http://schemas.openxmlformats.org/officeDocument/2006/relationships/theme" Target="theme/theme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118903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118904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118905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253788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118906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118907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118908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185123</xdr:colOff>
      <xdr:row>4</xdr:row>
      <xdr:rowOff>238086</xdr:rowOff>
    </xdr:from>
    <xdr:to>
      <xdr:col>11</xdr:col>
      <xdr:colOff>630017</xdr:colOff>
      <xdr:row>4</xdr:row>
      <xdr:rowOff>494258</xdr:rowOff>
    </xdr:to>
    <xdr:pic>
      <xdr:nvPicPr>
        <xdr:cNvPr id="118909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119961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119962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119963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119964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119965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119966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119967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119968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5</xdr:col>
      <xdr:colOff>123991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119969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120968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120969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120970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253788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120971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120972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120973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120974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120975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92D050"/>
    <outlinePr applyStyles="0" summaryBelow="1" summaryRight="1" showOutlineSymbols="1"/>
    <pageSetUpPr autoPageBreaks="1" fitToPage="0"/>
  </sheetPr>
  <sheetViews>
    <sheetView topLeftCell="A4" zoomScale="100" workbookViewId="0">
      <selection activeCell="F6" activeCellId="0" sqref="F6"/>
    </sheetView>
  </sheetViews>
  <sheetFormatPr baseColWidth="8" defaultRowHeight="15" customHeight="1"/>
  <cols>
    <col customWidth="1" min="1" max="1" style="1" width="36.140599999999999"/>
    <col customWidth="1" min="2" max="2" style="2" width="51"/>
    <col customWidth="1" min="3" max="257" style="3" width="9.1406200000000002"/>
  </cols>
  <sheetData>
    <row r="1" ht="21.75" customHeight="1">
      <c r="A1" s="4" t="s">
        <v>0</v>
      </c>
      <c r="B1" s="4"/>
    </row>
    <row r="2" ht="30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67.5" customHeight="1">
      <c r="A5" s="7" t="s">
        <v>2</v>
      </c>
      <c r="B5" s="7"/>
    </row>
    <row r="6" ht="308.25" customHeight="1">
      <c r="A6" s="7" t="s">
        <v>3</v>
      </c>
      <c r="B6" s="7" t="s">
        <v>4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92D050"/>
    <outlinePr applyStyles="0" summaryBelow="1" summaryRight="1" showOutlineSymbols="1"/>
    <pageSetUpPr autoPageBreaks="1" fitToPage="0"/>
  </sheetPr>
  <sheetViews>
    <sheetView zoomScale="100" workbookViewId="0">
      <selection activeCell="H8" activeCellId="0" sqref="H8"/>
    </sheetView>
  </sheetViews>
  <sheetFormatPr baseColWidth="8" defaultRowHeight="15" customHeight="1"/>
  <cols>
    <col customWidth="1" min="1" max="1" width="3.5703100000000001"/>
    <col customWidth="1" min="2" max="2" width="17.425799999999999"/>
    <col customWidth="1" min="3" max="3" width="11.710900000000001"/>
    <col customWidth="1" min="4" max="4" width="12.140599999999999"/>
    <col customWidth="1" min="5" max="5" width="11.5703"/>
    <col customWidth="1" min="6" max="6" width="10.140599999999999"/>
    <col customWidth="1" min="7" max="7" width="8.4257799999999996"/>
    <col customWidth="1" min="8" max="8" width="10"/>
    <col customWidth="1" min="9" max="9" width="11"/>
    <col customWidth="1" min="10" max="10" width="13.140599999999999"/>
    <col customWidth="1" min="11" max="11" width="11.2852"/>
    <col customWidth="1" min="12" max="12" width="15.710900000000001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ht="68.25" customHeight="1">
      <c r="A2" s="16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ht="35.25" customHeight="1">
      <c r="A3" s="17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ht="11.25" customHeight="1">
      <c r="A4" s="3"/>
      <c r="B4" s="3"/>
      <c r="C4" s="3"/>
      <c r="D4" s="3"/>
      <c r="E4" s="3"/>
      <c r="F4" s="3"/>
      <c r="G4" s="3"/>
      <c r="H4" s="3"/>
      <c r="I4" s="18"/>
      <c r="J4" s="3"/>
      <c r="K4" s="3"/>
      <c r="L4" s="3"/>
    </row>
    <row r="5" ht="60.75" customHeight="1">
      <c r="A5" s="19" t="s">
        <v>16</v>
      </c>
      <c r="B5" s="20" t="s">
        <v>17</v>
      </c>
      <c r="C5" s="21" t="s">
        <v>18</v>
      </c>
      <c r="D5" s="22"/>
      <c r="E5" s="22"/>
      <c r="F5" s="23"/>
      <c r="G5" s="20" t="s">
        <v>19</v>
      </c>
      <c r="H5" s="20" t="s">
        <v>20</v>
      </c>
      <c r="I5" s="24" t="s">
        <v>21</v>
      </c>
      <c r="J5" s="24"/>
      <c r="K5" s="24"/>
      <c r="L5" s="25" t="s">
        <v>22</v>
      </c>
      <c r="P5" s="26"/>
    </row>
    <row r="6" ht="89.25">
      <c r="A6" s="27"/>
      <c r="B6" s="28"/>
      <c r="C6" s="20" t="s">
        <v>23</v>
      </c>
      <c r="D6" s="20" t="s">
        <v>24</v>
      </c>
      <c r="E6" s="20" t="s">
        <v>25</v>
      </c>
      <c r="F6" s="29"/>
      <c r="G6" s="30"/>
      <c r="H6" s="30"/>
      <c r="I6" s="31" t="s">
        <v>26</v>
      </c>
      <c r="J6" s="32" t="s">
        <v>27</v>
      </c>
      <c r="K6" s="32" t="s">
        <v>28</v>
      </c>
      <c r="L6" s="33"/>
    </row>
    <row r="7" ht="40.5">
      <c r="A7" s="34">
        <v>1</v>
      </c>
      <c r="B7" s="34">
        <v>2</v>
      </c>
      <c r="C7" s="34">
        <v>3</v>
      </c>
      <c r="D7" s="34">
        <v>4</v>
      </c>
      <c r="E7" s="34">
        <v>5</v>
      </c>
      <c r="F7" s="34" t="s">
        <v>29</v>
      </c>
      <c r="G7" s="34">
        <v>7</v>
      </c>
      <c r="H7" s="34" t="s">
        <v>30</v>
      </c>
      <c r="I7" s="35" t="s">
        <v>31</v>
      </c>
      <c r="J7" s="35">
        <v>10</v>
      </c>
      <c r="K7" s="35">
        <v>11</v>
      </c>
      <c r="L7" s="34" t="s">
        <v>32</v>
      </c>
    </row>
    <row r="8" ht="15">
      <c r="A8" s="36">
        <v>1</v>
      </c>
      <c r="B8" s="37"/>
      <c r="C8" s="38"/>
      <c r="D8" s="38"/>
      <c r="E8" s="38"/>
      <c r="F8" s="24">
        <f t="shared" ref="F8:F14" si="0">C8+D8+E8</f>
        <v>0</v>
      </c>
      <c r="G8" s="39"/>
      <c r="H8" s="39"/>
      <c r="I8" s="40" t="e">
        <f t="shared" ref="I8:I14" si="1">AVERAGE(C8:E8)</f>
        <v>#DIV/0!</v>
      </c>
      <c r="J8" s="40" t="e">
        <f t="shared" ref="J8:J14" si="2">STDEV(C8:E8)</f>
        <v>#DIV/0!</v>
      </c>
      <c r="K8" s="41" t="e">
        <f t="shared" ref="K8:K14" si="3">J8/I8</f>
        <v>#DIV/0!</v>
      </c>
      <c r="L8" s="38" t="e">
        <f t="shared" ref="L8:L14" si="4">F8/H8*G8</f>
        <v>#DIV/0!</v>
      </c>
    </row>
    <row r="9" ht="15">
      <c r="A9" s="36">
        <v>2</v>
      </c>
      <c r="B9" s="37"/>
      <c r="C9" s="38"/>
      <c r="D9" s="38"/>
      <c r="E9" s="38"/>
      <c r="F9" s="24">
        <f t="shared" si="0"/>
        <v>0</v>
      </c>
      <c r="G9" s="39"/>
      <c r="H9" s="39"/>
      <c r="I9" s="40" t="e">
        <f t="shared" si="1"/>
        <v>#DIV/0!</v>
      </c>
      <c r="J9" s="40" t="e">
        <f t="shared" si="2"/>
        <v>#DIV/0!</v>
      </c>
      <c r="K9" s="41" t="e">
        <f t="shared" si="3"/>
        <v>#DIV/0!</v>
      </c>
      <c r="L9" s="38" t="e">
        <f t="shared" si="4"/>
        <v>#DIV/0!</v>
      </c>
    </row>
    <row r="10" ht="15">
      <c r="A10" s="36">
        <v>3</v>
      </c>
      <c r="B10" s="37"/>
      <c r="C10" s="38"/>
      <c r="D10" s="38"/>
      <c r="E10" s="38"/>
      <c r="F10" s="24">
        <f t="shared" si="0"/>
        <v>0</v>
      </c>
      <c r="G10" s="39"/>
      <c r="H10" s="39"/>
      <c r="I10" s="40" t="e">
        <f t="shared" si="1"/>
        <v>#DIV/0!</v>
      </c>
      <c r="J10" s="40" t="e">
        <f t="shared" si="2"/>
        <v>#DIV/0!</v>
      </c>
      <c r="K10" s="41" t="e">
        <f t="shared" si="3"/>
        <v>#DIV/0!</v>
      </c>
      <c r="L10" s="38" t="e">
        <f t="shared" si="4"/>
        <v>#DIV/0!</v>
      </c>
    </row>
    <row r="11" ht="15">
      <c r="A11" s="36">
        <v>4</v>
      </c>
      <c r="B11" s="37"/>
      <c r="C11" s="38"/>
      <c r="D11" s="38"/>
      <c r="E11" s="38"/>
      <c r="F11" s="24">
        <f t="shared" si="0"/>
        <v>0</v>
      </c>
      <c r="G11" s="39"/>
      <c r="H11" s="39"/>
      <c r="I11" s="40" t="e">
        <f t="shared" si="1"/>
        <v>#DIV/0!</v>
      </c>
      <c r="J11" s="40" t="e">
        <f t="shared" si="2"/>
        <v>#DIV/0!</v>
      </c>
      <c r="K11" s="41" t="e">
        <f t="shared" si="3"/>
        <v>#DIV/0!</v>
      </c>
      <c r="L11" s="38" t="e">
        <f t="shared" si="4"/>
        <v>#DIV/0!</v>
      </c>
    </row>
    <row r="12" ht="15">
      <c r="A12" s="36">
        <v>5</v>
      </c>
      <c r="B12" s="37"/>
      <c r="C12" s="38"/>
      <c r="D12" s="38"/>
      <c r="E12" s="38"/>
      <c r="F12" s="24">
        <f t="shared" si="0"/>
        <v>0</v>
      </c>
      <c r="G12" s="39"/>
      <c r="H12" s="39"/>
      <c r="I12" s="40" t="e">
        <f t="shared" si="1"/>
        <v>#DIV/0!</v>
      </c>
      <c r="J12" s="40" t="e">
        <f t="shared" si="2"/>
        <v>#DIV/0!</v>
      </c>
      <c r="K12" s="41" t="e">
        <f t="shared" si="3"/>
        <v>#DIV/0!</v>
      </c>
      <c r="L12" s="38" t="e">
        <f t="shared" si="4"/>
        <v>#DIV/0!</v>
      </c>
    </row>
    <row r="13" ht="15">
      <c r="A13" s="36">
        <v>6</v>
      </c>
      <c r="B13" s="37"/>
      <c r="C13" s="38"/>
      <c r="D13" s="38"/>
      <c r="E13" s="38"/>
      <c r="F13" s="24">
        <f t="shared" si="0"/>
        <v>0</v>
      </c>
      <c r="G13" s="39"/>
      <c r="H13" s="39"/>
      <c r="I13" s="40" t="e">
        <f t="shared" si="1"/>
        <v>#DIV/0!</v>
      </c>
      <c r="J13" s="40" t="e">
        <f t="shared" si="2"/>
        <v>#DIV/0!</v>
      </c>
      <c r="K13" s="41" t="e">
        <f t="shared" si="3"/>
        <v>#DIV/0!</v>
      </c>
      <c r="L13" s="38" t="e">
        <f t="shared" si="4"/>
        <v>#DIV/0!</v>
      </c>
    </row>
    <row r="14" ht="15">
      <c r="A14" s="36">
        <v>7</v>
      </c>
      <c r="B14" s="37"/>
      <c r="C14" s="38"/>
      <c r="D14" s="38"/>
      <c r="E14" s="38"/>
      <c r="F14" s="24">
        <f t="shared" si="0"/>
        <v>0</v>
      </c>
      <c r="G14" s="39"/>
      <c r="H14" s="39"/>
      <c r="I14" s="40" t="e">
        <f t="shared" si="1"/>
        <v>#DIV/0!</v>
      </c>
      <c r="J14" s="40" t="e">
        <f t="shared" si="2"/>
        <v>#DIV/0!</v>
      </c>
      <c r="K14" s="41" t="e">
        <f t="shared" si="3"/>
        <v>#DIV/0!</v>
      </c>
      <c r="L14" s="38" t="e">
        <f t="shared" si="4"/>
        <v>#DIV/0!</v>
      </c>
    </row>
    <row r="15" ht="6" customHeight="1">
      <c r="A15" s="42"/>
      <c r="B15" s="42"/>
      <c r="C15" s="42"/>
      <c r="D15" s="42"/>
      <c r="E15" s="42"/>
      <c r="F15" s="43"/>
      <c r="G15" s="42"/>
      <c r="H15" s="42"/>
      <c r="I15" s="44"/>
      <c r="J15" s="44"/>
      <c r="K15" s="45"/>
      <c r="L15" s="44"/>
    </row>
    <row r="16" ht="33" customHeight="1">
      <c r="A16" s="46" t="s">
        <v>33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8" t="e">
        <f>SUM(L8:L15)</f>
        <v>#DIV/0!</v>
      </c>
    </row>
    <row r="17" ht="15">
      <c r="A17" s="3"/>
      <c r="C17" s="3"/>
      <c r="D17" s="3"/>
      <c r="E17" s="3"/>
      <c r="F17" s="3"/>
      <c r="G17" s="3"/>
      <c r="H17" s="3"/>
      <c r="I17" s="18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rintOptions headings="0" gridLines="0"/>
  <pageMargins left="0.39370099999999991" right="0.39370099999999991" top="0.59055100000000005" bottom="0.59055100000000005" header="0" footer="0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F0"/>
    <outlinePr applyStyles="0" summaryBelow="1" summaryRight="1" showOutlineSymbols="1"/>
    <pageSetUpPr autoPageBreaks="1" fitToPage="0"/>
  </sheetPr>
  <sheetViews>
    <sheetView zoomScale="100" workbookViewId="0">
      <selection activeCell="D14" activeCellId="0" sqref="D14"/>
    </sheetView>
  </sheetViews>
  <sheetFormatPr baseColWidth="8" defaultRowHeight="15" customHeight="1"/>
  <cols>
    <col customWidth="1" min="1" max="1" style="1" width="36.140599999999999"/>
    <col customWidth="1" min="2" max="2" style="2" width="49"/>
    <col customWidth="1" min="3" max="257" style="3" width="9.1406200000000002"/>
  </cols>
  <sheetData>
    <row r="1" ht="21.75" customHeight="1">
      <c r="A1" s="4" t="s">
        <v>0</v>
      </c>
      <c r="B1" s="4"/>
    </row>
    <row r="2" ht="54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86.25" customHeight="1">
      <c r="A5" s="7" t="s">
        <v>2</v>
      </c>
      <c r="B5" s="7"/>
    </row>
    <row r="6" ht="181.5" customHeight="1">
      <c r="A6" s="7" t="s">
        <v>3</v>
      </c>
      <c r="B6" s="7" t="s">
        <v>34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F0"/>
    <outlinePr applyStyles="0" summaryBelow="1" summaryRight="1" showOutlineSymbols="1"/>
    <pageSetUpPr autoPageBreaks="1" fitToPage="0"/>
  </sheetPr>
  <sheetViews>
    <sheetView zoomScale="100" workbookViewId="0">
      <selection activeCell="H10" activeCellId="0" sqref="H10"/>
    </sheetView>
  </sheetViews>
  <sheetFormatPr baseColWidth="8" defaultRowHeight="15" customHeight="1"/>
  <cols>
    <col customWidth="1" min="1" max="1" width="3.5703100000000001"/>
    <col customWidth="1" min="2" max="2" width="17.425799999999999"/>
    <col customWidth="1" min="3" max="3" width="7.7109399999999999"/>
    <col customWidth="1" min="4" max="5" width="8"/>
    <col customWidth="1" min="6" max="6" width="8.8554700000000004"/>
    <col customWidth="1" min="7" max="8" width="8.4257799999999996"/>
    <col customWidth="1" min="9" max="9" width="11"/>
    <col customWidth="1" min="10" max="10" width="13.140599999999999"/>
    <col customWidth="1" min="11" max="11" width="11.2852"/>
    <col customWidth="1" min="12" max="12" width="12.140599999999999"/>
    <col customWidth="1" min="13" max="13" width="9.4257799999999996"/>
    <col customWidth="1" min="14" max="14" width="10.710900000000001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ht="14.25" customHeight="1">
      <c r="A2" s="16" t="s">
        <v>35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ht="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ht="49.5" customHeight="1">
      <c r="A4" s="17" t="s">
        <v>36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ht="21.75" customHeight="1">
      <c r="A5" s="17" t="s">
        <v>37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ht="15">
      <c r="A6" s="3"/>
      <c r="B6" s="3"/>
      <c r="C6" s="3"/>
      <c r="D6" s="3"/>
      <c r="E6" s="3"/>
      <c r="F6" s="3"/>
      <c r="G6" s="3"/>
      <c r="H6" s="3"/>
      <c r="I6" s="18"/>
      <c r="J6" s="3"/>
      <c r="K6" s="3"/>
      <c r="L6" s="3"/>
      <c r="M6" s="3"/>
      <c r="N6" s="18"/>
    </row>
    <row r="7" ht="76.5" customHeight="1">
      <c r="A7" s="19" t="s">
        <v>16</v>
      </c>
      <c r="B7" s="20" t="s">
        <v>17</v>
      </c>
      <c r="C7" s="21" t="s">
        <v>18</v>
      </c>
      <c r="D7" s="22"/>
      <c r="E7" s="22"/>
      <c r="F7" s="23"/>
      <c r="G7" s="20" t="s">
        <v>19</v>
      </c>
      <c r="H7" s="20" t="s">
        <v>20</v>
      </c>
      <c r="I7" s="49" t="s">
        <v>21</v>
      </c>
      <c r="J7" s="49"/>
      <c r="K7" s="49"/>
      <c r="L7" s="25" t="s">
        <v>22</v>
      </c>
      <c r="M7" s="25" t="s">
        <v>38</v>
      </c>
      <c r="N7" s="25" t="s">
        <v>39</v>
      </c>
      <c r="R7" s="26"/>
    </row>
    <row r="8" ht="153">
      <c r="A8" s="27"/>
      <c r="B8" s="28"/>
      <c r="C8" s="20" t="s">
        <v>23</v>
      </c>
      <c r="D8" s="20" t="s">
        <v>24</v>
      </c>
      <c r="E8" s="20" t="s">
        <v>25</v>
      </c>
      <c r="F8" s="29"/>
      <c r="G8" s="30"/>
      <c r="H8" s="30"/>
      <c r="I8" s="31" t="s">
        <v>26</v>
      </c>
      <c r="J8" s="32" t="s">
        <v>27</v>
      </c>
      <c r="K8" s="32" t="s">
        <v>28</v>
      </c>
      <c r="L8" s="33"/>
      <c r="M8" s="50" t="s">
        <v>40</v>
      </c>
      <c r="N8" s="51"/>
    </row>
    <row r="9" ht="54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 t="s">
        <v>29</v>
      </c>
      <c r="G9" s="34">
        <v>7</v>
      </c>
      <c r="H9" s="34" t="s">
        <v>30</v>
      </c>
      <c r="I9" s="35" t="s">
        <v>31</v>
      </c>
      <c r="J9" s="35">
        <v>10</v>
      </c>
      <c r="K9" s="35">
        <v>11</v>
      </c>
      <c r="L9" s="34" t="s">
        <v>32</v>
      </c>
      <c r="M9" s="34">
        <v>13</v>
      </c>
      <c r="N9" s="34">
        <v>14</v>
      </c>
    </row>
    <row r="10" ht="15">
      <c r="A10" s="36">
        <v>1</v>
      </c>
      <c r="B10" s="37"/>
      <c r="C10" s="38"/>
      <c r="D10" s="38"/>
      <c r="E10" s="38"/>
      <c r="F10" s="24">
        <f t="shared" ref="F10:F16" si="5">C10+D10+E10</f>
        <v>0</v>
      </c>
      <c r="G10" s="39"/>
      <c r="H10" s="39"/>
      <c r="I10" s="40" t="e">
        <f t="shared" ref="I10:I16" si="6">AVERAGE(C10:E10)</f>
        <v>#DIV/0!</v>
      </c>
      <c r="J10" s="40" t="e">
        <f t="shared" ref="J10:J16" si="7">STDEV(C10:E10)</f>
        <v>#DIV/0!</v>
      </c>
      <c r="K10" s="41" t="e">
        <f t="shared" ref="K10:K16" si="8">J10/I10</f>
        <v>#DIV/0!</v>
      </c>
      <c r="L10" s="38" t="e">
        <f t="shared" ref="L10:L16" si="9">F10/H10*G10</f>
        <v>#DIV/0!</v>
      </c>
      <c r="M10" s="52"/>
      <c r="N10" s="38" t="e">
        <f t="shared" ref="N10:N16" si="10">L10*(1+M10)</f>
        <v>#DIV/0!</v>
      </c>
    </row>
    <row r="11" ht="15">
      <c r="A11" s="36">
        <v>2</v>
      </c>
      <c r="B11" s="37"/>
      <c r="C11" s="38"/>
      <c r="D11" s="38"/>
      <c r="E11" s="38"/>
      <c r="F11" s="24">
        <f t="shared" si="5"/>
        <v>0</v>
      </c>
      <c r="G11" s="39"/>
      <c r="H11" s="39"/>
      <c r="I11" s="40" t="e">
        <f t="shared" si="6"/>
        <v>#DIV/0!</v>
      </c>
      <c r="J11" s="40" t="e">
        <f t="shared" si="7"/>
        <v>#DIV/0!</v>
      </c>
      <c r="K11" s="41" t="e">
        <f t="shared" si="8"/>
        <v>#DIV/0!</v>
      </c>
      <c r="L11" s="38" t="e">
        <f t="shared" si="9"/>
        <v>#DIV/0!</v>
      </c>
      <c r="M11" s="52"/>
      <c r="N11" s="38" t="e">
        <f t="shared" si="10"/>
        <v>#DIV/0!</v>
      </c>
    </row>
    <row r="12" ht="15">
      <c r="A12" s="36">
        <v>3</v>
      </c>
      <c r="B12" s="37"/>
      <c r="C12" s="38"/>
      <c r="D12" s="38"/>
      <c r="E12" s="38"/>
      <c r="F12" s="24">
        <f t="shared" si="5"/>
        <v>0</v>
      </c>
      <c r="G12" s="39"/>
      <c r="H12" s="39"/>
      <c r="I12" s="40" t="e">
        <f t="shared" si="6"/>
        <v>#DIV/0!</v>
      </c>
      <c r="J12" s="40" t="e">
        <f t="shared" si="7"/>
        <v>#DIV/0!</v>
      </c>
      <c r="K12" s="41" t="e">
        <f t="shared" si="8"/>
        <v>#DIV/0!</v>
      </c>
      <c r="L12" s="38" t="e">
        <f t="shared" si="9"/>
        <v>#DIV/0!</v>
      </c>
      <c r="M12" s="52"/>
      <c r="N12" s="38" t="e">
        <f t="shared" si="10"/>
        <v>#DIV/0!</v>
      </c>
    </row>
    <row r="13" ht="15">
      <c r="A13" s="36">
        <v>4</v>
      </c>
      <c r="B13" s="37"/>
      <c r="C13" s="38"/>
      <c r="D13" s="38"/>
      <c r="E13" s="38"/>
      <c r="F13" s="24">
        <f t="shared" si="5"/>
        <v>0</v>
      </c>
      <c r="G13" s="39"/>
      <c r="H13" s="39"/>
      <c r="I13" s="40" t="e">
        <f t="shared" si="6"/>
        <v>#DIV/0!</v>
      </c>
      <c r="J13" s="40" t="e">
        <f t="shared" si="7"/>
        <v>#DIV/0!</v>
      </c>
      <c r="K13" s="41" t="e">
        <f t="shared" si="8"/>
        <v>#DIV/0!</v>
      </c>
      <c r="L13" s="38" t="e">
        <f t="shared" si="9"/>
        <v>#DIV/0!</v>
      </c>
      <c r="M13" s="52"/>
      <c r="N13" s="38" t="e">
        <f t="shared" si="10"/>
        <v>#DIV/0!</v>
      </c>
    </row>
    <row r="14" ht="15">
      <c r="A14" s="36">
        <v>5</v>
      </c>
      <c r="B14" s="37"/>
      <c r="C14" s="38"/>
      <c r="D14" s="38"/>
      <c r="E14" s="38"/>
      <c r="F14" s="24">
        <f t="shared" si="5"/>
        <v>0</v>
      </c>
      <c r="G14" s="39"/>
      <c r="H14" s="39"/>
      <c r="I14" s="40" t="e">
        <f t="shared" si="6"/>
        <v>#DIV/0!</v>
      </c>
      <c r="J14" s="40" t="e">
        <f t="shared" si="7"/>
        <v>#DIV/0!</v>
      </c>
      <c r="K14" s="41" t="e">
        <f t="shared" si="8"/>
        <v>#DIV/0!</v>
      </c>
      <c r="L14" s="38" t="e">
        <f t="shared" si="9"/>
        <v>#DIV/0!</v>
      </c>
      <c r="M14" s="52"/>
      <c r="N14" s="38" t="e">
        <f t="shared" si="10"/>
        <v>#DIV/0!</v>
      </c>
    </row>
    <row r="15" ht="15">
      <c r="A15" s="36">
        <v>6</v>
      </c>
      <c r="B15" s="37"/>
      <c r="C15" s="38"/>
      <c r="D15" s="38"/>
      <c r="E15" s="38"/>
      <c r="F15" s="24">
        <f t="shared" si="5"/>
        <v>0</v>
      </c>
      <c r="G15" s="39"/>
      <c r="H15" s="39"/>
      <c r="I15" s="40" t="e">
        <f t="shared" si="6"/>
        <v>#DIV/0!</v>
      </c>
      <c r="J15" s="40" t="e">
        <f t="shared" si="7"/>
        <v>#DIV/0!</v>
      </c>
      <c r="K15" s="41" t="e">
        <f t="shared" si="8"/>
        <v>#DIV/0!</v>
      </c>
      <c r="L15" s="38" t="e">
        <f t="shared" si="9"/>
        <v>#DIV/0!</v>
      </c>
      <c r="M15" s="52"/>
      <c r="N15" s="38" t="e">
        <f t="shared" si="10"/>
        <v>#DIV/0!</v>
      </c>
    </row>
    <row r="16" ht="15">
      <c r="A16" s="36">
        <v>7</v>
      </c>
      <c r="B16" s="37"/>
      <c r="C16" s="38"/>
      <c r="D16" s="38"/>
      <c r="E16" s="38"/>
      <c r="F16" s="24">
        <f t="shared" si="5"/>
        <v>0</v>
      </c>
      <c r="G16" s="39"/>
      <c r="H16" s="39"/>
      <c r="I16" s="40" t="e">
        <f t="shared" si="6"/>
        <v>#DIV/0!</v>
      </c>
      <c r="J16" s="40" t="e">
        <f t="shared" si="7"/>
        <v>#DIV/0!</v>
      </c>
      <c r="K16" s="41" t="e">
        <f t="shared" si="8"/>
        <v>#DIV/0!</v>
      </c>
      <c r="L16" s="38" t="e">
        <f t="shared" si="9"/>
        <v>#DIV/0!</v>
      </c>
      <c r="M16" s="52"/>
      <c r="N16" s="38" t="e">
        <f t="shared" si="10"/>
        <v>#DIV/0!</v>
      </c>
    </row>
    <row r="17" ht="6" customHeight="1">
      <c r="A17" s="42"/>
      <c r="B17" s="42"/>
      <c r="C17" s="42"/>
      <c r="D17" s="42"/>
      <c r="E17" s="42"/>
      <c r="F17" s="43"/>
      <c r="G17" s="42"/>
      <c r="H17" s="42"/>
      <c r="I17" s="44"/>
      <c r="J17" s="44"/>
      <c r="K17" s="45"/>
      <c r="L17" s="44"/>
      <c r="M17" s="53"/>
      <c r="N17" s="44"/>
    </row>
    <row r="18" ht="33" customHeight="1">
      <c r="A18" s="46" t="s">
        <v>33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 t="e">
        <f>SUM(L10:L17)</f>
        <v>#DIV/0!</v>
      </c>
      <c r="M18" s="48"/>
      <c r="N18" s="48" t="e">
        <f>SUM(N10:N17)</f>
        <v>#DIV/0!</v>
      </c>
    </row>
    <row r="19" ht="15">
      <c r="A19" s="3"/>
      <c r="C19" s="3"/>
      <c r="D19" s="3"/>
      <c r="E19" s="3"/>
      <c r="F19" s="3"/>
      <c r="G19" s="3"/>
      <c r="H19" s="3"/>
      <c r="I19" s="18"/>
      <c r="J19" s="3"/>
      <c r="K19" s="3"/>
      <c r="L19" s="3"/>
      <c r="M19" s="3"/>
      <c r="N19" s="18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  <mergeCell ref="N7:N8"/>
  </mergeCells>
  <printOptions headings="0" gridLines="0"/>
  <pageMargins left="0.39370099999999991" right="0.39370099999999991" top="0.59055100000000005" bottom="0.59055100000000005" header="0" footer="0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C00000"/>
    <outlinePr applyStyles="0" summaryBelow="1" summaryRight="1" showOutlineSymbols="1"/>
    <pageSetUpPr autoPageBreaks="1" fitToPage="0"/>
  </sheetPr>
  <sheetViews>
    <sheetView zoomScale="100" workbookViewId="0">
      <selection activeCell="B5" activeCellId="0" sqref="B5"/>
    </sheetView>
  </sheetViews>
  <sheetFormatPr baseColWidth="8" defaultRowHeight="15" customHeight="1"/>
  <cols>
    <col customWidth="1" min="1" max="1" style="1" width="36.140599999999999"/>
    <col customWidth="1" min="2" max="2" style="2" width="49"/>
    <col customWidth="1" min="3" max="257" style="3" width="9.1406200000000002"/>
  </cols>
  <sheetData>
    <row r="1" ht="21.75" customHeight="1">
      <c r="A1" s="4" t="s">
        <v>0</v>
      </c>
      <c r="B1" s="4"/>
    </row>
    <row r="2" ht="54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86.25" customHeight="1">
      <c r="A5" s="7" t="s">
        <v>2</v>
      </c>
      <c r="B5" s="7"/>
    </row>
    <row r="6" ht="159.75" customHeight="1">
      <c r="A6" s="7" t="s">
        <v>3</v>
      </c>
      <c r="B6" s="7" t="s">
        <v>41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C00000"/>
    <outlinePr applyStyles="0" summaryBelow="1" summaryRight="1" showOutlineSymbols="1"/>
    <pageSetUpPr autoPageBreaks="1" fitToPage="0"/>
  </sheetPr>
  <sheetViews>
    <sheetView zoomScale="100" workbookViewId="0">
      <selection activeCell="I23" activeCellId="0" sqref="I23"/>
    </sheetView>
  </sheetViews>
  <sheetFormatPr baseColWidth="8" defaultRowHeight="15" customHeight="1"/>
  <cols>
    <col customWidth="1" min="1" max="1" width="3.5703100000000001"/>
    <col customWidth="1" min="2" max="2" width="17.425799999999999"/>
    <col customWidth="1" min="3" max="3" width="11.710900000000001"/>
    <col customWidth="1" min="4" max="4" width="12.140599999999999"/>
    <col customWidth="1" min="5" max="5" width="11.5703"/>
    <col customWidth="1" min="6" max="6" width="10.140599999999999"/>
    <col customWidth="1" min="7" max="7" width="8.4257799999999996"/>
    <col customWidth="1" min="8" max="8" width="10"/>
    <col customWidth="1" min="9" max="9" width="11"/>
    <col customWidth="1" min="10" max="10" width="13.140599999999999"/>
    <col customWidth="1" min="11" max="11" width="11.2852"/>
    <col customWidth="1" min="12" max="12" width="15.710900000000001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ht="14.25" customHeight="1">
      <c r="A2" s="16" t="s">
        <v>42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ht="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ht="49.5" customHeight="1">
      <c r="A4" s="17" t="s">
        <v>43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ht="21" customHeight="1">
      <c r="A5" s="17" t="s">
        <v>44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ht="15">
      <c r="A6" s="3"/>
      <c r="B6" s="3"/>
      <c r="C6" s="3"/>
      <c r="D6" s="3"/>
      <c r="E6" s="3"/>
      <c r="F6" s="3"/>
      <c r="G6" s="3"/>
      <c r="H6" s="3"/>
      <c r="I6" s="18"/>
      <c r="J6" s="3"/>
      <c r="K6" s="3"/>
      <c r="L6" s="3"/>
    </row>
    <row r="7" ht="75" customHeight="1">
      <c r="A7" s="19" t="s">
        <v>16</v>
      </c>
      <c r="B7" s="20" t="s">
        <v>17</v>
      </c>
      <c r="C7" s="21" t="s">
        <v>18</v>
      </c>
      <c r="D7" s="22"/>
      <c r="E7" s="22"/>
      <c r="F7" s="23"/>
      <c r="G7" s="20" t="s">
        <v>19</v>
      </c>
      <c r="H7" s="20" t="s">
        <v>20</v>
      </c>
      <c r="I7" s="24" t="s">
        <v>21</v>
      </c>
      <c r="J7" s="24"/>
      <c r="K7" s="24"/>
      <c r="L7" s="25" t="s">
        <v>22</v>
      </c>
      <c r="P7" s="26"/>
    </row>
    <row r="8" ht="89.25">
      <c r="A8" s="27"/>
      <c r="B8" s="28"/>
      <c r="C8" s="20" t="s">
        <v>23</v>
      </c>
      <c r="D8" s="20" t="s">
        <v>24</v>
      </c>
      <c r="E8" s="20" t="s">
        <v>25</v>
      </c>
      <c r="F8" s="29"/>
      <c r="G8" s="30"/>
      <c r="H8" s="30"/>
      <c r="I8" s="31" t="s">
        <v>26</v>
      </c>
      <c r="J8" s="32" t="s">
        <v>27</v>
      </c>
      <c r="K8" s="32" t="s">
        <v>28</v>
      </c>
      <c r="L8" s="33"/>
    </row>
    <row r="9" ht="40.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 t="s">
        <v>29</v>
      </c>
      <c r="G9" s="34">
        <v>7</v>
      </c>
      <c r="H9" s="34" t="s">
        <v>30</v>
      </c>
      <c r="I9" s="35" t="s">
        <v>31</v>
      </c>
      <c r="J9" s="35">
        <v>10</v>
      </c>
      <c r="K9" s="35">
        <v>11</v>
      </c>
      <c r="L9" s="34" t="s">
        <v>32</v>
      </c>
    </row>
    <row r="10" ht="15">
      <c r="A10" s="36">
        <v>1</v>
      </c>
      <c r="B10" s="37"/>
      <c r="C10" s="38"/>
      <c r="D10" s="38"/>
      <c r="E10" s="38"/>
      <c r="F10" s="24">
        <f t="shared" ref="F10:F16" si="11">C10+D10+E10</f>
        <v>0</v>
      </c>
      <c r="G10" s="39"/>
      <c r="H10" s="39"/>
      <c r="I10" s="40" t="e">
        <f t="shared" ref="I10:I16" si="12">AVERAGE(C10:E10)</f>
        <v>#DIV/0!</v>
      </c>
      <c r="J10" s="40" t="e">
        <f t="shared" ref="J10:J16" si="13">STDEV(C10:E10)</f>
        <v>#DIV/0!</v>
      </c>
      <c r="K10" s="41" t="e">
        <f t="shared" ref="K10:K16" si="14">J10/I10</f>
        <v>#DIV/0!</v>
      </c>
      <c r="L10" s="38" t="e">
        <f t="shared" ref="L10:L16" si="15">F10/H10*G10</f>
        <v>#DIV/0!</v>
      </c>
    </row>
    <row r="11" ht="15">
      <c r="A11" s="36">
        <v>2</v>
      </c>
      <c r="B11" s="37"/>
      <c r="C11" s="38"/>
      <c r="D11" s="38"/>
      <c r="E11" s="38"/>
      <c r="F11" s="24">
        <f t="shared" si="11"/>
        <v>0</v>
      </c>
      <c r="G11" s="39"/>
      <c r="H11" s="39"/>
      <c r="I11" s="40" t="e">
        <f t="shared" si="12"/>
        <v>#DIV/0!</v>
      </c>
      <c r="J11" s="40" t="e">
        <f t="shared" si="13"/>
        <v>#DIV/0!</v>
      </c>
      <c r="K11" s="41" t="e">
        <f t="shared" si="14"/>
        <v>#DIV/0!</v>
      </c>
      <c r="L11" s="38" t="e">
        <f t="shared" si="15"/>
        <v>#DIV/0!</v>
      </c>
    </row>
    <row r="12" ht="15">
      <c r="A12" s="36">
        <v>3</v>
      </c>
      <c r="B12" s="37"/>
      <c r="C12" s="38"/>
      <c r="D12" s="38"/>
      <c r="E12" s="38"/>
      <c r="F12" s="24">
        <f t="shared" si="11"/>
        <v>0</v>
      </c>
      <c r="G12" s="39"/>
      <c r="H12" s="39"/>
      <c r="I12" s="40" t="e">
        <f t="shared" si="12"/>
        <v>#DIV/0!</v>
      </c>
      <c r="J12" s="40" t="e">
        <f t="shared" si="13"/>
        <v>#DIV/0!</v>
      </c>
      <c r="K12" s="41" t="e">
        <f t="shared" si="14"/>
        <v>#DIV/0!</v>
      </c>
      <c r="L12" s="38" t="e">
        <f t="shared" si="15"/>
        <v>#DIV/0!</v>
      </c>
    </row>
    <row r="13" ht="15">
      <c r="A13" s="36">
        <v>4</v>
      </c>
      <c r="B13" s="37"/>
      <c r="C13" s="38"/>
      <c r="D13" s="38"/>
      <c r="E13" s="38"/>
      <c r="F13" s="24">
        <f t="shared" si="11"/>
        <v>0</v>
      </c>
      <c r="G13" s="39"/>
      <c r="H13" s="39"/>
      <c r="I13" s="40" t="e">
        <f t="shared" si="12"/>
        <v>#DIV/0!</v>
      </c>
      <c r="J13" s="40" t="e">
        <f t="shared" si="13"/>
        <v>#DIV/0!</v>
      </c>
      <c r="K13" s="41" t="e">
        <f t="shared" si="14"/>
        <v>#DIV/0!</v>
      </c>
      <c r="L13" s="38" t="e">
        <f t="shared" si="15"/>
        <v>#DIV/0!</v>
      </c>
    </row>
    <row r="14" ht="15">
      <c r="A14" s="36">
        <v>5</v>
      </c>
      <c r="B14" s="37"/>
      <c r="C14" s="38"/>
      <c r="D14" s="38"/>
      <c r="E14" s="38"/>
      <c r="F14" s="24">
        <f t="shared" si="11"/>
        <v>0</v>
      </c>
      <c r="G14" s="39"/>
      <c r="H14" s="39"/>
      <c r="I14" s="40" t="e">
        <f t="shared" si="12"/>
        <v>#DIV/0!</v>
      </c>
      <c r="J14" s="40" t="e">
        <f t="shared" si="13"/>
        <v>#DIV/0!</v>
      </c>
      <c r="K14" s="41" t="e">
        <f t="shared" si="14"/>
        <v>#DIV/0!</v>
      </c>
      <c r="L14" s="38" t="e">
        <f t="shared" si="15"/>
        <v>#DIV/0!</v>
      </c>
    </row>
    <row r="15" ht="15">
      <c r="A15" s="36">
        <v>6</v>
      </c>
      <c r="B15" s="37"/>
      <c r="C15" s="38"/>
      <c r="D15" s="38"/>
      <c r="E15" s="38"/>
      <c r="F15" s="24">
        <f t="shared" si="11"/>
        <v>0</v>
      </c>
      <c r="G15" s="39"/>
      <c r="H15" s="39"/>
      <c r="I15" s="40" t="e">
        <f t="shared" si="12"/>
        <v>#DIV/0!</v>
      </c>
      <c r="J15" s="40" t="e">
        <f t="shared" si="13"/>
        <v>#DIV/0!</v>
      </c>
      <c r="K15" s="41" t="e">
        <f t="shared" si="14"/>
        <v>#DIV/0!</v>
      </c>
      <c r="L15" s="38" t="e">
        <f t="shared" si="15"/>
        <v>#DIV/0!</v>
      </c>
    </row>
    <row r="16" ht="15">
      <c r="A16" s="36">
        <v>7</v>
      </c>
      <c r="B16" s="37"/>
      <c r="C16" s="38"/>
      <c r="D16" s="38"/>
      <c r="E16" s="38"/>
      <c r="F16" s="24">
        <f t="shared" si="11"/>
        <v>0</v>
      </c>
      <c r="G16" s="39"/>
      <c r="H16" s="39"/>
      <c r="I16" s="40" t="e">
        <f t="shared" si="12"/>
        <v>#DIV/0!</v>
      </c>
      <c r="J16" s="40" t="e">
        <f t="shared" si="13"/>
        <v>#DIV/0!</v>
      </c>
      <c r="K16" s="41" t="e">
        <f t="shared" si="14"/>
        <v>#DIV/0!</v>
      </c>
      <c r="L16" s="38" t="e">
        <f t="shared" si="15"/>
        <v>#DIV/0!</v>
      </c>
    </row>
    <row r="17" ht="6" customHeight="1">
      <c r="A17" s="42"/>
      <c r="B17" s="42"/>
      <c r="C17" s="42"/>
      <c r="D17" s="42"/>
      <c r="E17" s="42"/>
      <c r="F17" s="43"/>
      <c r="G17" s="42"/>
      <c r="H17" s="42"/>
      <c r="I17" s="44"/>
      <c r="J17" s="44"/>
      <c r="K17" s="45"/>
      <c r="L17" s="44"/>
    </row>
    <row r="18" ht="33" customHeight="1">
      <c r="A18" s="46" t="s">
        <v>33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 t="e">
        <f>SUM(L10:L17)</f>
        <v>#DIV/0!</v>
      </c>
    </row>
    <row r="19" ht="15">
      <c r="A19" s="3"/>
      <c r="C19" s="3"/>
      <c r="D19" s="3"/>
      <c r="E19" s="3"/>
      <c r="F19" s="3"/>
      <c r="G19" s="3"/>
      <c r="H19" s="3"/>
      <c r="I19" s="18"/>
      <c r="J19" s="3"/>
      <c r="K19" s="3"/>
      <c r="L19" s="3"/>
    </row>
  </sheetData>
  <mergeCells count="12">
    <mergeCell ref="B7:B8"/>
    <mergeCell ref="C7:F7"/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</mergeCells>
  <printOptions headings="0" gridLines="0"/>
  <pageMargins left="0.39370099999999991" right="0.39370099999999991" top="0.59055100000000005" bottom="0.59055100000000005" header="0" footer="0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FFC000"/>
    <outlinePr applyStyles="0" summaryBelow="1" summaryRight="1" showOutlineSymbols="1"/>
    <pageSetUpPr autoPageBreaks="1" fitToPage="0"/>
  </sheetPr>
  <sheetViews>
    <sheetView zoomScale="100" workbookViewId="0">
      <selection activeCell="G12" activeCellId="0" sqref="G12"/>
    </sheetView>
  </sheetViews>
  <sheetFormatPr baseColWidth="8" defaultRowHeight="15" customHeight="1"/>
  <cols>
    <col customWidth="1" min="1" max="1" width="32.140599999999999"/>
    <col customWidth="1" min="2" max="2" width="54.425800000000002"/>
  </cols>
  <sheetData>
    <row r="1" ht="15.75">
      <c r="A1" s="11"/>
      <c r="B1" s="13" t="s">
        <v>45</v>
      </c>
    </row>
    <row r="2" ht="32.25" customHeight="1">
      <c r="A2" s="4" t="s">
        <v>46</v>
      </c>
      <c r="B2" s="4"/>
    </row>
    <row r="3" ht="33.75" customHeight="1">
      <c r="A3" s="4"/>
      <c r="B3" s="4"/>
    </row>
    <row r="4" ht="15.75">
      <c r="A4" s="54" t="s">
        <v>1</v>
      </c>
      <c r="B4" s="54"/>
    </row>
    <row r="5" ht="15.75">
      <c r="A5" s="55" t="s">
        <v>2</v>
      </c>
      <c r="B5" s="56" t="s">
        <v>47</v>
      </c>
    </row>
    <row r="6" ht="54.75" customHeight="1">
      <c r="A6" s="57"/>
      <c r="B6" s="56" t="s">
        <v>48</v>
      </c>
    </row>
    <row r="7" ht="42" customHeight="1">
      <c r="A7" s="57"/>
      <c r="B7" s="56" t="s">
        <v>49</v>
      </c>
    </row>
    <row r="8" ht="38.25" customHeight="1">
      <c r="A8" s="58"/>
      <c r="B8" s="56" t="s">
        <v>50</v>
      </c>
    </row>
    <row r="9" ht="111" customHeight="1">
      <c r="A9" s="7" t="s">
        <v>51</v>
      </c>
      <c r="B9" s="7" t="s">
        <v>52</v>
      </c>
    </row>
    <row r="10" ht="15.75">
      <c r="A10" s="7" t="s">
        <v>53</v>
      </c>
      <c r="B10" s="7"/>
    </row>
    <row r="11" ht="98.25" customHeight="1">
      <c r="A11" s="7" t="s">
        <v>54</v>
      </c>
      <c r="B11" s="8" t="s">
        <v>6</v>
      </c>
    </row>
    <row r="12" ht="15.75">
      <c r="A12" s="11"/>
      <c r="B12" s="11"/>
    </row>
    <row r="13" ht="15.75">
      <c r="A13" s="14"/>
      <c r="B13" s="11"/>
    </row>
    <row r="14" ht="15.75">
      <c r="A14" s="12" t="s">
        <v>12</v>
      </c>
      <c r="B14" s="12"/>
    </row>
  </sheetData>
  <mergeCells count="5">
    <mergeCell ref="A14:B14"/>
    <mergeCell ref="A2:B2"/>
    <mergeCell ref="A3:B3"/>
    <mergeCell ref="A4:B4"/>
    <mergeCell ref="A5:A8"/>
  </mergeCells>
  <printOptions headings="0" gridLines="0"/>
  <pageMargins left="0.69999999999999996" right="0.69999999999999996" top="0.75" bottom="0.75" header="0.29999999999999999" footer="0.29999999999999999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50"/>
    <outlinePr applyStyles="0" summaryBelow="1" summaryRight="1" showOutlineSymbols="1"/>
    <pageSetUpPr autoPageBreaks="1" fitToPage="1"/>
  </sheetPr>
  <sheetViews>
    <sheetView zoomScale="100" workbookViewId="0">
      <selection activeCell="Q10" activeCellId="0" sqref="Q10"/>
    </sheetView>
  </sheetViews>
  <sheetFormatPr baseColWidth="8" defaultRowHeight="15" customHeight="1"/>
  <cols>
    <col customWidth="1" min="2" max="2" width="6.5703100000000001"/>
    <col customWidth="1" min="3" max="3" width="26.425799999999999"/>
    <col customWidth="1" min="4" max="4" width="20.855499999999999"/>
    <col customWidth="1" min="5" max="5" width="18.2852"/>
    <col customWidth="1" min="6" max="6" width="15.2852"/>
    <col customWidth="1" min="7" max="7" width="13.140599999999999"/>
    <col customWidth="1" min="8" max="10" width="12.2852"/>
    <col customWidth="1" min="11" max="11" width="11.140599999999999"/>
    <col customWidth="1" min="12" max="12" style="59" width="12.710900000000001"/>
    <col customWidth="1" min="13" max="13" width="14.140599999999999"/>
  </cols>
  <sheetData>
    <row r="1" ht="15">
      <c r="K1" s="60"/>
      <c r="L1" s="60"/>
      <c r="M1" s="60"/>
    </row>
    <row r="2" ht="33" customHeight="1">
      <c r="B2" s="61" t="s">
        <v>55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ht="25.5" customHeight="1"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ht="60" customHeight="1">
      <c r="B4" s="63" t="s">
        <v>56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ht="58.149999999999999" customHeight="1">
      <c r="B5" s="62" t="s">
        <v>57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ht="18" customHeight="1">
      <c r="B6" s="62"/>
      <c r="C6" s="62"/>
      <c r="D6" s="62"/>
      <c r="E6" s="62"/>
      <c r="F6" s="62"/>
      <c r="G6" s="62"/>
      <c r="H6" s="64"/>
      <c r="I6" s="64"/>
      <c r="J6" s="64"/>
      <c r="K6" s="62"/>
      <c r="L6" s="62"/>
      <c r="M6" s="62"/>
    </row>
    <row r="7" ht="34.899999999999999" customHeight="1">
      <c r="B7" s="65" t="s">
        <v>16</v>
      </c>
      <c r="C7" s="65" t="s">
        <v>17</v>
      </c>
      <c r="D7" s="65" t="s">
        <v>58</v>
      </c>
      <c r="E7" s="65" t="s">
        <v>59</v>
      </c>
      <c r="F7" s="65" t="s">
        <v>60</v>
      </c>
      <c r="G7" s="65" t="s">
        <v>61</v>
      </c>
      <c r="H7" s="66" t="s">
        <v>18</v>
      </c>
      <c r="I7" s="66"/>
      <c r="J7" s="66"/>
      <c r="K7" s="67" t="s">
        <v>19</v>
      </c>
      <c r="L7" s="68" t="s">
        <v>62</v>
      </c>
      <c r="M7" s="69" t="s">
        <v>63</v>
      </c>
    </row>
    <row r="8" ht="24" customHeight="1">
      <c r="B8" s="70"/>
      <c r="C8" s="70"/>
      <c r="D8" s="70"/>
      <c r="E8" s="70"/>
      <c r="F8" s="70"/>
      <c r="G8" s="70"/>
      <c r="H8" s="66" t="s">
        <v>64</v>
      </c>
      <c r="I8" s="66" t="s">
        <v>65</v>
      </c>
      <c r="J8" s="66" t="s">
        <v>66</v>
      </c>
      <c r="K8" s="71"/>
      <c r="L8" s="72"/>
      <c r="M8" s="73"/>
    </row>
    <row r="9" ht="60.600000000000001" customHeight="1">
      <c r="B9" s="74"/>
      <c r="C9" s="74"/>
      <c r="D9" s="74"/>
      <c r="E9" s="74"/>
      <c r="F9" s="74"/>
      <c r="G9" s="74"/>
      <c r="H9" s="66"/>
      <c r="I9" s="66"/>
      <c r="J9" s="66"/>
      <c r="K9" s="75"/>
      <c r="L9" s="76"/>
      <c r="M9" s="77"/>
    </row>
    <row r="10" ht="15">
      <c r="B10" s="78">
        <v>1</v>
      </c>
      <c r="C10" s="78">
        <v>2</v>
      </c>
      <c r="D10" s="78">
        <v>3</v>
      </c>
      <c r="E10" s="78">
        <v>4</v>
      </c>
      <c r="F10" s="78">
        <v>5</v>
      </c>
      <c r="G10" s="78">
        <v>6</v>
      </c>
      <c r="H10" s="78">
        <v>7</v>
      </c>
      <c r="I10" s="78">
        <v>8</v>
      </c>
      <c r="J10" s="78">
        <v>9</v>
      </c>
      <c r="K10" s="78">
        <v>10</v>
      </c>
      <c r="L10" s="78">
        <v>11</v>
      </c>
      <c r="M10" s="78">
        <v>12</v>
      </c>
    </row>
    <row r="11" ht="114">
      <c r="B11" s="79">
        <v>1</v>
      </c>
      <c r="C11" s="80" t="s">
        <v>67</v>
      </c>
      <c r="D11" s="81" t="s">
        <v>68</v>
      </c>
      <c r="E11" s="80">
        <v>2026</v>
      </c>
      <c r="F11" s="82" t="s">
        <v>69</v>
      </c>
      <c r="G11" s="83" t="s">
        <v>70</v>
      </c>
      <c r="H11" s="84">
        <v>200000</v>
      </c>
      <c r="I11" s="84">
        <v>195000</v>
      </c>
      <c r="J11" s="84">
        <v>210000</v>
      </c>
      <c r="K11" s="85">
        <v>1</v>
      </c>
      <c r="L11" s="84">
        <v>195000</v>
      </c>
      <c r="M11" s="84">
        <v>195000</v>
      </c>
    </row>
    <row r="12" ht="41.25" customHeight="1">
      <c r="B12" s="86" t="s">
        <v>71</v>
      </c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8">
        <v>195000</v>
      </c>
    </row>
    <row r="13" ht="45" hidden="1" customHeight="1">
      <c r="B13" s="89"/>
      <c r="C13" s="89"/>
      <c r="D13" s="89"/>
      <c r="E13" s="89"/>
      <c r="F13" s="89"/>
      <c r="G13" s="89"/>
      <c r="H13" s="89"/>
    </row>
    <row r="14" ht="32.25" customHeight="1"/>
    <row r="15" ht="30" customHeight="1"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</row>
  </sheetData>
  <mergeCells count="19">
    <mergeCell ref="B2:M2"/>
    <mergeCell ref="B4:M4"/>
    <mergeCell ref="B5:M5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H8:H9"/>
    <mergeCell ref="I8:I9"/>
    <mergeCell ref="J8:J9"/>
    <mergeCell ref="B12:L12"/>
    <mergeCell ref="B13:H13"/>
    <mergeCell ref="B15:M15"/>
  </mergeCells>
  <printOptions headings="0" gridLines="0"/>
  <pageMargins left="0.70866099999999987" right="0.70866099999999987" top="0.748031" bottom="0.748031" header="0.31496099999999999" footer="0.31496099999999999"/>
  <pageSetup paperSize="9" scale="72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ONLYOFFICE/9.0.4.50</Application>
  <DocSecurity>0</DocSecurity>
  <ScaleCrop>0</ScaleCrop>
  <HeadingPairs>
    <vt:vector size="0" baseType="variant"/>
  </HeadingPairs>
  <TitlesOfParts>
    <vt:vector size="0" baseType="lpstr"/>
  </TitlesOfParts>
  <Company>organization</Company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revision>1</cp:revision>
  <dcterms:created xsi:type="dcterms:W3CDTF">2011-08-15T06:57:00Z</dcterms:created>
  <dcterms:modified xsi:type="dcterms:W3CDTF">2026-07-14T15:22:07Z</dcterms:modified>
  <cp:version>1048576</cp:version>
</cp:coreProperties>
</file>