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Лист1" sheetId="12" r:id="rId1"/>
  </sheets>
  <definedNames>
    <definedName name="_xlnm._FilterDatabase" localSheetId="0" hidden="1">Лист1!$L$1:$L$25</definedName>
  </definedNames>
  <calcPr calcId="162913" fullPrecision="0"/>
</workbook>
</file>

<file path=xl/calcChain.xml><?xml version="1.0" encoding="utf-8"?>
<calcChain xmlns="http://schemas.openxmlformats.org/spreadsheetml/2006/main">
  <c r="H22" i="12" l="1"/>
  <c r="L22" i="12" s="1"/>
  <c r="H20" i="12"/>
  <c r="H19" i="12"/>
  <c r="H18" i="12"/>
  <c r="H17" i="12"/>
  <c r="H16" i="12"/>
  <c r="J16" i="12" s="1"/>
  <c r="K16" i="12" s="1"/>
  <c r="H15" i="12"/>
  <c r="J15" i="12" s="1"/>
  <c r="K15" i="12" s="1"/>
  <c r="H14" i="12"/>
  <c r="J14" i="12" s="1"/>
  <c r="K14" i="12" s="1"/>
  <c r="H13" i="12"/>
  <c r="J13" i="12" s="1"/>
  <c r="K13" i="12" s="1"/>
  <c r="H12" i="12"/>
  <c r="L12" i="12" s="1"/>
  <c r="J22" i="12" l="1"/>
  <c r="K22" i="12" s="1"/>
  <c r="L16" i="12"/>
  <c r="L14" i="12"/>
  <c r="J18" i="12"/>
  <c r="K18" i="12" s="1"/>
  <c r="L18" i="12"/>
  <c r="J17" i="12"/>
  <c r="K17" i="12" s="1"/>
  <c r="L17" i="12"/>
  <c r="J20" i="12"/>
  <c r="K20" i="12" s="1"/>
  <c r="L20" i="12"/>
  <c r="J19" i="12"/>
  <c r="K19" i="12" s="1"/>
  <c r="L19" i="12"/>
  <c r="L15" i="12"/>
  <c r="L13" i="12"/>
  <c r="J12" i="12"/>
  <c r="K12" i="12" s="1"/>
  <c r="H24" i="12"/>
  <c r="L24" i="12" s="1"/>
  <c r="H23" i="12"/>
  <c r="L23" i="12" s="1"/>
  <c r="H21" i="12"/>
  <c r="H11" i="12"/>
  <c r="L11" i="12" s="1"/>
  <c r="H10" i="12"/>
  <c r="L10" i="12" s="1"/>
  <c r="H9" i="12"/>
  <c r="L9" i="12" s="1"/>
  <c r="H8" i="12"/>
  <c r="L8" i="12" s="1"/>
  <c r="H7" i="12"/>
  <c r="L7" i="12" s="1"/>
  <c r="H6" i="12"/>
  <c r="L6" i="12" s="1"/>
  <c r="H5" i="12"/>
  <c r="L5" i="12" s="1"/>
  <c r="H4" i="12"/>
  <c r="L4" i="12" s="1"/>
  <c r="H3" i="12"/>
  <c r="L3" i="12" s="1"/>
  <c r="H2" i="12"/>
  <c r="J21" i="12" l="1"/>
  <c r="K21" i="12" s="1"/>
  <c r="L21" i="12"/>
  <c r="J7" i="12"/>
  <c r="K7" i="12" s="1"/>
  <c r="J10" i="12"/>
  <c r="K10" i="12" s="1"/>
  <c r="J23" i="12"/>
  <c r="K23" i="12" s="1"/>
  <c r="J11" i="12"/>
  <c r="K11" i="12" s="1"/>
  <c r="L2" i="12"/>
  <c r="J2" i="12"/>
  <c r="K2" i="12" s="1"/>
  <c r="J4" i="12"/>
  <c r="K4" i="12" s="1"/>
  <c r="J9" i="12"/>
  <c r="K9" i="12" s="1"/>
  <c r="J3" i="12"/>
  <c r="K3" i="12" s="1"/>
  <c r="J5" i="12"/>
  <c r="K5" i="12" s="1"/>
  <c r="J6" i="12"/>
  <c r="K6" i="12" s="1"/>
  <c r="J8" i="12"/>
  <c r="K8" i="12" s="1"/>
  <c r="J24" i="12"/>
  <c r="K24" i="12" s="1"/>
  <c r="L25" i="12" l="1"/>
</calcChain>
</file>

<file path=xl/sharedStrings.xml><?xml version="1.0" encoding="utf-8"?>
<sst xmlns="http://schemas.openxmlformats.org/spreadsheetml/2006/main" count="60" uniqueCount="39">
  <si>
    <t>№ п\п</t>
  </si>
  <si>
    <t>Наименование товара</t>
  </si>
  <si>
    <t>Ед. изм.</t>
  </si>
  <si>
    <t>Кол-во</t>
  </si>
  <si>
    <t>Средняя арифметическая цена, руб</t>
  </si>
  <si>
    <t xml:space="preserve">Количество значений </t>
  </si>
  <si>
    <t>Среднее квадратичное отклонение</t>
  </si>
  <si>
    <t>Коэффициент вариации</t>
  </si>
  <si>
    <t xml:space="preserve">НМЦКрын </t>
  </si>
  <si>
    <t>шт.</t>
  </si>
  <si>
    <t>Итого, начальная (максимальная) цена контракта</t>
  </si>
  <si>
    <t xml:space="preserve">Осмотр врача-терапевта  </t>
  </si>
  <si>
    <t xml:space="preserve">Осмотр врача-отоларинголога </t>
  </si>
  <si>
    <t xml:space="preserve">Осмотр врача-гинеколога с забором и исследованием мазка на цитологию и микрофлору </t>
  </si>
  <si>
    <t xml:space="preserve">Осмотр врача-психиатра </t>
  </si>
  <si>
    <t xml:space="preserve">Осмотр врача-нарколога </t>
  </si>
  <si>
    <t xml:space="preserve">Осмотр врача-стоматолога </t>
  </si>
  <si>
    <t xml:space="preserve">Осмотр врача-невролога </t>
  </si>
  <si>
    <t xml:space="preserve">Осмотр врача-дерматовенеролога </t>
  </si>
  <si>
    <t xml:space="preserve">Исследование крови на сифилис </t>
  </si>
  <si>
    <t xml:space="preserve">Мазки на гонорею </t>
  </si>
  <si>
    <t xml:space="preserve">Исследования на гельминтозы </t>
  </si>
  <si>
    <t xml:space="preserve">Энтеробиоз </t>
  </si>
  <si>
    <t xml:space="preserve">Клинический анализ крови (гемоглобин, цветной показатель, эритроциты, тромбоциты, лейкоциты, лейкоцитарная формула, СОЭ) </t>
  </si>
  <si>
    <t xml:space="preserve">Общий анализ мочи (удельный вес, белок, сахар, микроскопия осадка) </t>
  </si>
  <si>
    <t xml:space="preserve">Биохимический скрининг: содержание в сыворотке крови глюкозы и холестерина </t>
  </si>
  <si>
    <t xml:space="preserve">Регистрация электрокардиограммы. Расшифровка, описание и интерпретация данных. </t>
  </si>
  <si>
    <t xml:space="preserve">Измерение внутриглазного давления (граждане в возрасте с 40 лет и старше) </t>
  </si>
  <si>
    <t xml:space="preserve">УЗИ малого таза (женщины) </t>
  </si>
  <si>
    <r>
      <t>Маммография или УЗИ молочных желез</t>
    </r>
    <r>
      <rPr>
        <i/>
        <sz val="9"/>
        <color theme="1"/>
        <rFont val="Times New Roman"/>
        <family val="1"/>
        <charset val="204"/>
      </rPr>
      <t xml:space="preserve"> </t>
    </r>
    <r>
      <rPr>
        <sz val="9"/>
        <color theme="1"/>
        <rFont val="Times New Roman"/>
        <family val="1"/>
        <charset val="204"/>
      </rPr>
      <t xml:space="preserve">(женщины в возрасте с 40 лет и старше) </t>
    </r>
  </si>
  <si>
    <t xml:space="preserve">Заключение председателя врачебной комиссии </t>
  </si>
  <si>
    <t xml:space="preserve">Продление ЛМК  </t>
  </si>
  <si>
    <t xml:space="preserve">Санитарно-гигиеническое обучение с аттестацией </t>
  </si>
  <si>
    <t xml:space="preserve">Оформление новой лмк </t>
  </si>
  <si>
    <t>Дирегтор ГБОУ гимназии № 85</t>
  </si>
  <si>
    <t>Н.В. Смирнов</t>
  </si>
  <si>
    <t>Вх. № 128 от 08.07.2026 ООО "Центр медициснкого осмотра № 1"</t>
  </si>
  <si>
    <t>Вх. № 129 от 09.07.2026 ООО "Медицинский  центр "МедПрофЭксперт"</t>
  </si>
  <si>
    <t>Вх. № 127 от 08.07.2026 ООО "Центр Медицинского осмотра "Юлмед"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</si>
</sst>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5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2" borderId="0" xfId="0" applyFill="1"/>
    <xf numFmtId="0" fontId="2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2" fontId="1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</cellXfs>
  <cellStyles count="1">
    <cellStyle name="Обычный" xfId="0" builtinId="0"/>
  </cellStyles>
  <dxfs count="1">
    <dxf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8"/>
  <sheetViews>
    <sheetView tabSelected="1" workbookViewId="0">
      <selection activeCell="K18" sqref="K18:K21"/>
    </sheetView>
  </sheetViews>
  <sheetFormatPr defaultColWidth="12.5703125" defaultRowHeight="15" x14ac:dyDescent="0.25"/>
  <cols>
    <col min="1" max="1" width="6.42578125" customWidth="1"/>
    <col min="2" max="2" width="44" customWidth="1"/>
    <col min="3" max="3" width="7.5703125" customWidth="1"/>
    <col min="4" max="4" width="7" customWidth="1"/>
    <col min="8" max="8" width="12.5703125" style="8"/>
    <col min="9" max="9" width="10.140625" customWidth="1"/>
    <col min="12" max="12" width="11" customWidth="1"/>
  </cols>
  <sheetData>
    <row r="1" spans="1:12" ht="89.25" x14ac:dyDescent="0.25">
      <c r="A1" s="1" t="s">
        <v>0</v>
      </c>
      <c r="B1" s="10" t="s">
        <v>1</v>
      </c>
      <c r="C1" s="2" t="s">
        <v>2</v>
      </c>
      <c r="D1" s="2" t="s">
        <v>3</v>
      </c>
      <c r="E1" s="1" t="s">
        <v>36</v>
      </c>
      <c r="F1" s="1" t="s">
        <v>38</v>
      </c>
      <c r="G1" s="1" t="s">
        <v>37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</row>
    <row r="2" spans="1:12" x14ac:dyDescent="0.25">
      <c r="A2" s="9">
        <v>1</v>
      </c>
      <c r="B2" s="22" t="s">
        <v>11</v>
      </c>
      <c r="C2" s="7" t="s">
        <v>9</v>
      </c>
      <c r="D2" s="20">
        <v>87</v>
      </c>
      <c r="E2" s="21">
        <v>40</v>
      </c>
      <c r="F2" s="2">
        <v>60</v>
      </c>
      <c r="G2" s="2">
        <v>50</v>
      </c>
      <c r="H2" s="3">
        <f t="shared" ref="H2:H24" si="0">(E2+F2+G2)/3</f>
        <v>50</v>
      </c>
      <c r="I2" s="1">
        <v>3</v>
      </c>
      <c r="J2" s="4">
        <f t="shared" ref="J2:J24" si="1">SQRT(((SUM((POWER(E2-H2,2)),(POWER(F2-H2,2)),(POWER(G2-H2,2)))/(COLUMNS(E2:G2)-1))))</f>
        <v>10</v>
      </c>
      <c r="K2" s="5">
        <f t="shared" ref="K2:K24" si="2">J2/H2*100</f>
        <v>20</v>
      </c>
      <c r="L2" s="3">
        <f t="shared" ref="L2:L24" si="3">D2*H2</f>
        <v>4350</v>
      </c>
    </row>
    <row r="3" spans="1:12" x14ac:dyDescent="0.25">
      <c r="A3" s="9">
        <v>2</v>
      </c>
      <c r="B3" s="19" t="s">
        <v>12</v>
      </c>
      <c r="C3" s="7" t="s">
        <v>9</v>
      </c>
      <c r="D3" s="20">
        <v>87</v>
      </c>
      <c r="E3" s="18">
        <v>40</v>
      </c>
      <c r="F3" s="4">
        <v>60</v>
      </c>
      <c r="G3" s="4">
        <v>50</v>
      </c>
      <c r="H3" s="3">
        <f t="shared" si="0"/>
        <v>50</v>
      </c>
      <c r="I3" s="1">
        <v>3</v>
      </c>
      <c r="J3" s="4">
        <f t="shared" si="1"/>
        <v>10</v>
      </c>
      <c r="K3" s="5">
        <f t="shared" si="2"/>
        <v>20</v>
      </c>
      <c r="L3" s="3">
        <f t="shared" si="3"/>
        <v>4350</v>
      </c>
    </row>
    <row r="4" spans="1:12" ht="42.75" customHeight="1" x14ac:dyDescent="0.25">
      <c r="A4" s="9">
        <v>3</v>
      </c>
      <c r="B4" s="19" t="s">
        <v>13</v>
      </c>
      <c r="C4" s="7" t="s">
        <v>9</v>
      </c>
      <c r="D4" s="20">
        <v>80</v>
      </c>
      <c r="E4" s="13">
        <v>65</v>
      </c>
      <c r="F4" s="7">
        <v>80</v>
      </c>
      <c r="G4" s="7">
        <v>75</v>
      </c>
      <c r="H4" s="3">
        <f t="shared" si="0"/>
        <v>73.33</v>
      </c>
      <c r="I4" s="1">
        <v>3</v>
      </c>
      <c r="J4" s="4">
        <f t="shared" si="1"/>
        <v>7.64</v>
      </c>
      <c r="K4" s="5">
        <f t="shared" si="2"/>
        <v>10.42</v>
      </c>
      <c r="L4" s="3">
        <f t="shared" si="3"/>
        <v>5866.4</v>
      </c>
    </row>
    <row r="5" spans="1:12" x14ac:dyDescent="0.25">
      <c r="A5" s="9">
        <v>4</v>
      </c>
      <c r="B5" s="19" t="s">
        <v>14</v>
      </c>
      <c r="C5" s="7" t="s">
        <v>9</v>
      </c>
      <c r="D5" s="20">
        <v>87</v>
      </c>
      <c r="E5" s="13">
        <v>40</v>
      </c>
      <c r="F5" s="7">
        <v>60</v>
      </c>
      <c r="G5" s="7">
        <v>50</v>
      </c>
      <c r="H5" s="3">
        <f t="shared" si="0"/>
        <v>50</v>
      </c>
      <c r="I5" s="1">
        <v>3</v>
      </c>
      <c r="J5" s="4">
        <f t="shared" si="1"/>
        <v>10</v>
      </c>
      <c r="K5" s="5">
        <f t="shared" si="2"/>
        <v>20</v>
      </c>
      <c r="L5" s="3">
        <f t="shared" si="3"/>
        <v>4350</v>
      </c>
    </row>
    <row r="6" spans="1:12" x14ac:dyDescent="0.25">
      <c r="A6" s="9">
        <v>5</v>
      </c>
      <c r="B6" s="19" t="s">
        <v>15</v>
      </c>
      <c r="C6" s="7" t="s">
        <v>9</v>
      </c>
      <c r="D6" s="20">
        <v>87</v>
      </c>
      <c r="E6" s="13">
        <v>40</v>
      </c>
      <c r="F6" s="7">
        <v>60</v>
      </c>
      <c r="G6" s="7">
        <v>50</v>
      </c>
      <c r="H6" s="3">
        <f t="shared" si="0"/>
        <v>50</v>
      </c>
      <c r="I6" s="1">
        <v>3</v>
      </c>
      <c r="J6" s="4">
        <f t="shared" si="1"/>
        <v>10</v>
      </c>
      <c r="K6" s="5">
        <f t="shared" si="2"/>
        <v>20</v>
      </c>
      <c r="L6" s="3">
        <f t="shared" si="3"/>
        <v>4350</v>
      </c>
    </row>
    <row r="7" spans="1:12" x14ac:dyDescent="0.25">
      <c r="A7" s="9">
        <v>6</v>
      </c>
      <c r="B7" s="19" t="s">
        <v>16</v>
      </c>
      <c r="C7" s="7" t="s">
        <v>9</v>
      </c>
      <c r="D7" s="20">
        <v>87</v>
      </c>
      <c r="E7" s="13">
        <v>40</v>
      </c>
      <c r="F7" s="7">
        <v>60</v>
      </c>
      <c r="G7" s="7">
        <v>50</v>
      </c>
      <c r="H7" s="3">
        <f t="shared" si="0"/>
        <v>50</v>
      </c>
      <c r="I7" s="1">
        <v>3</v>
      </c>
      <c r="J7" s="4">
        <f t="shared" si="1"/>
        <v>10</v>
      </c>
      <c r="K7" s="5">
        <f t="shared" si="2"/>
        <v>20</v>
      </c>
      <c r="L7" s="3">
        <f t="shared" si="3"/>
        <v>4350</v>
      </c>
    </row>
    <row r="8" spans="1:12" x14ac:dyDescent="0.25">
      <c r="A8" s="9">
        <v>7</v>
      </c>
      <c r="B8" s="19" t="s">
        <v>17</v>
      </c>
      <c r="C8" s="7" t="s">
        <v>9</v>
      </c>
      <c r="D8" s="20">
        <v>87</v>
      </c>
      <c r="E8" s="13">
        <v>40</v>
      </c>
      <c r="F8" s="7">
        <v>60</v>
      </c>
      <c r="G8" s="7">
        <v>50</v>
      </c>
      <c r="H8" s="3">
        <f t="shared" si="0"/>
        <v>50</v>
      </c>
      <c r="I8" s="1">
        <v>3</v>
      </c>
      <c r="J8" s="4">
        <f t="shared" si="1"/>
        <v>10</v>
      </c>
      <c r="K8" s="5">
        <f t="shared" si="2"/>
        <v>20</v>
      </c>
      <c r="L8" s="3">
        <f t="shared" si="3"/>
        <v>4350</v>
      </c>
    </row>
    <row r="9" spans="1:12" x14ac:dyDescent="0.25">
      <c r="A9" s="9">
        <v>8</v>
      </c>
      <c r="B9" s="19" t="s">
        <v>18</v>
      </c>
      <c r="C9" s="7" t="s">
        <v>9</v>
      </c>
      <c r="D9" s="20">
        <v>87</v>
      </c>
      <c r="E9" s="13">
        <v>40</v>
      </c>
      <c r="F9" s="7">
        <v>60</v>
      </c>
      <c r="G9" s="7">
        <v>50</v>
      </c>
      <c r="H9" s="3">
        <f t="shared" si="0"/>
        <v>50</v>
      </c>
      <c r="I9" s="1">
        <v>3</v>
      </c>
      <c r="J9" s="4">
        <f t="shared" si="1"/>
        <v>10</v>
      </c>
      <c r="K9" s="5">
        <f t="shared" si="2"/>
        <v>20</v>
      </c>
      <c r="L9" s="3">
        <f t="shared" si="3"/>
        <v>4350</v>
      </c>
    </row>
    <row r="10" spans="1:12" x14ac:dyDescent="0.25">
      <c r="A10" s="9">
        <v>9</v>
      </c>
      <c r="B10" s="19" t="s">
        <v>19</v>
      </c>
      <c r="C10" s="7" t="s">
        <v>9</v>
      </c>
      <c r="D10" s="20">
        <v>87</v>
      </c>
      <c r="E10" s="13">
        <v>90</v>
      </c>
      <c r="F10" s="7">
        <v>120</v>
      </c>
      <c r="G10" s="7">
        <v>110</v>
      </c>
      <c r="H10" s="3">
        <f t="shared" si="0"/>
        <v>106.67</v>
      </c>
      <c r="I10" s="1">
        <v>3</v>
      </c>
      <c r="J10" s="4">
        <f t="shared" si="1"/>
        <v>15.28</v>
      </c>
      <c r="K10" s="5">
        <f t="shared" si="2"/>
        <v>14.32</v>
      </c>
      <c r="L10" s="3">
        <f t="shared" si="3"/>
        <v>9280.2900000000009</v>
      </c>
    </row>
    <row r="11" spans="1:12" x14ac:dyDescent="0.25">
      <c r="A11" s="9">
        <v>10</v>
      </c>
      <c r="B11" s="19" t="s">
        <v>20</v>
      </c>
      <c r="C11" s="7" t="s">
        <v>9</v>
      </c>
      <c r="D11" s="20">
        <v>87</v>
      </c>
      <c r="E11" s="13">
        <v>60</v>
      </c>
      <c r="F11" s="7">
        <v>80</v>
      </c>
      <c r="G11" s="7">
        <v>70</v>
      </c>
      <c r="H11" s="3">
        <f t="shared" si="0"/>
        <v>70</v>
      </c>
      <c r="I11" s="1">
        <v>3</v>
      </c>
      <c r="J11" s="4">
        <f t="shared" si="1"/>
        <v>10</v>
      </c>
      <c r="K11" s="5">
        <f t="shared" si="2"/>
        <v>14.29</v>
      </c>
      <c r="L11" s="3">
        <f t="shared" si="3"/>
        <v>6090</v>
      </c>
    </row>
    <row r="12" spans="1:12" x14ac:dyDescent="0.25">
      <c r="A12" s="9">
        <v>11</v>
      </c>
      <c r="B12" s="19" t="s">
        <v>21</v>
      </c>
      <c r="C12" s="7" t="s">
        <v>9</v>
      </c>
      <c r="D12" s="20">
        <v>87</v>
      </c>
      <c r="E12" s="13">
        <v>60</v>
      </c>
      <c r="F12" s="7">
        <v>80</v>
      </c>
      <c r="G12" s="7">
        <v>70</v>
      </c>
      <c r="H12" s="3">
        <f t="shared" si="0"/>
        <v>70</v>
      </c>
      <c r="I12" s="1">
        <v>3</v>
      </c>
      <c r="J12" s="4">
        <f t="shared" si="1"/>
        <v>10</v>
      </c>
      <c r="K12" s="5">
        <f t="shared" si="2"/>
        <v>14.29</v>
      </c>
      <c r="L12" s="3">
        <f t="shared" si="3"/>
        <v>6090</v>
      </c>
    </row>
    <row r="13" spans="1:12" x14ac:dyDescent="0.25">
      <c r="A13" s="9">
        <v>12</v>
      </c>
      <c r="B13" s="19" t="s">
        <v>22</v>
      </c>
      <c r="C13" s="7" t="s">
        <v>9</v>
      </c>
      <c r="D13" s="20">
        <v>87</v>
      </c>
      <c r="E13" s="13">
        <v>80</v>
      </c>
      <c r="F13" s="7">
        <v>110</v>
      </c>
      <c r="G13" s="7">
        <v>90</v>
      </c>
      <c r="H13" s="3">
        <f t="shared" si="0"/>
        <v>93.33</v>
      </c>
      <c r="I13" s="1">
        <v>3</v>
      </c>
      <c r="J13" s="4">
        <f t="shared" si="1"/>
        <v>15.28</v>
      </c>
      <c r="K13" s="5">
        <f t="shared" si="2"/>
        <v>16.37</v>
      </c>
      <c r="L13" s="3">
        <f t="shared" si="3"/>
        <v>8119.71</v>
      </c>
    </row>
    <row r="14" spans="1:12" ht="36" x14ac:dyDescent="0.25">
      <c r="A14" s="9">
        <v>13</v>
      </c>
      <c r="B14" s="19" t="s">
        <v>23</v>
      </c>
      <c r="C14" s="7" t="s">
        <v>9</v>
      </c>
      <c r="D14" s="20">
        <v>87</v>
      </c>
      <c r="E14" s="13">
        <v>130</v>
      </c>
      <c r="F14" s="7">
        <v>160</v>
      </c>
      <c r="G14" s="7">
        <v>150</v>
      </c>
      <c r="H14" s="3">
        <f t="shared" si="0"/>
        <v>146.66999999999999</v>
      </c>
      <c r="I14" s="1">
        <v>3</v>
      </c>
      <c r="J14" s="4">
        <f t="shared" si="1"/>
        <v>15.28</v>
      </c>
      <c r="K14" s="5">
        <f t="shared" si="2"/>
        <v>10.42</v>
      </c>
      <c r="L14" s="3">
        <f t="shared" si="3"/>
        <v>12760.29</v>
      </c>
    </row>
    <row r="15" spans="1:12" ht="24" x14ac:dyDescent="0.25">
      <c r="A15" s="9">
        <v>14</v>
      </c>
      <c r="B15" s="19" t="s">
        <v>24</v>
      </c>
      <c r="C15" s="7" t="s">
        <v>9</v>
      </c>
      <c r="D15" s="20">
        <v>87</v>
      </c>
      <c r="E15" s="13">
        <v>90</v>
      </c>
      <c r="F15" s="7">
        <v>130</v>
      </c>
      <c r="G15" s="7">
        <v>120</v>
      </c>
      <c r="H15" s="3">
        <f t="shared" si="0"/>
        <v>113.33</v>
      </c>
      <c r="I15" s="1">
        <v>3</v>
      </c>
      <c r="J15" s="4">
        <f t="shared" si="1"/>
        <v>20.82</v>
      </c>
      <c r="K15" s="5">
        <f t="shared" si="2"/>
        <v>18.37</v>
      </c>
      <c r="L15" s="3">
        <f t="shared" si="3"/>
        <v>9859.7099999999991</v>
      </c>
    </row>
    <row r="16" spans="1:12" ht="24" x14ac:dyDescent="0.25">
      <c r="A16" s="9">
        <v>15</v>
      </c>
      <c r="B16" s="19" t="s">
        <v>25</v>
      </c>
      <c r="C16" s="7" t="s">
        <v>9</v>
      </c>
      <c r="D16" s="20">
        <v>87</v>
      </c>
      <c r="E16" s="13">
        <v>90</v>
      </c>
      <c r="F16" s="7">
        <v>140</v>
      </c>
      <c r="G16" s="7">
        <v>120</v>
      </c>
      <c r="H16" s="3">
        <f t="shared" si="0"/>
        <v>116.67</v>
      </c>
      <c r="I16" s="1">
        <v>3</v>
      </c>
      <c r="J16" s="4">
        <f t="shared" si="1"/>
        <v>25.17</v>
      </c>
      <c r="K16" s="5">
        <f t="shared" si="2"/>
        <v>21.57</v>
      </c>
      <c r="L16" s="3">
        <f t="shared" si="3"/>
        <v>10150.290000000001</v>
      </c>
    </row>
    <row r="17" spans="1:12" ht="24" x14ac:dyDescent="0.25">
      <c r="A17" s="12">
        <v>16</v>
      </c>
      <c r="B17" s="19" t="s">
        <v>26</v>
      </c>
      <c r="C17" s="7" t="s">
        <v>9</v>
      </c>
      <c r="D17" s="20">
        <v>87</v>
      </c>
      <c r="E17" s="13">
        <v>30</v>
      </c>
      <c r="F17" s="7">
        <v>60</v>
      </c>
      <c r="G17" s="7">
        <v>50</v>
      </c>
      <c r="H17" s="3">
        <f t="shared" si="0"/>
        <v>46.67</v>
      </c>
      <c r="I17" s="1">
        <v>3</v>
      </c>
      <c r="J17" s="4">
        <f t="shared" si="1"/>
        <v>15.28</v>
      </c>
      <c r="K17" s="5">
        <f t="shared" si="2"/>
        <v>32.74</v>
      </c>
      <c r="L17" s="3">
        <f t="shared" si="3"/>
        <v>4060.29</v>
      </c>
    </row>
    <row r="18" spans="1:12" ht="24" x14ac:dyDescent="0.25">
      <c r="A18" s="12">
        <v>17</v>
      </c>
      <c r="B18" s="19" t="s">
        <v>27</v>
      </c>
      <c r="C18" s="7" t="s">
        <v>9</v>
      </c>
      <c r="D18" s="20">
        <v>46</v>
      </c>
      <c r="E18" s="13">
        <v>25</v>
      </c>
      <c r="F18" s="7">
        <v>45</v>
      </c>
      <c r="G18" s="7">
        <v>35</v>
      </c>
      <c r="H18" s="3">
        <f t="shared" si="0"/>
        <v>35</v>
      </c>
      <c r="I18" s="1">
        <v>3</v>
      </c>
      <c r="J18" s="4">
        <f t="shared" si="1"/>
        <v>10</v>
      </c>
      <c r="K18" s="5">
        <f t="shared" si="2"/>
        <v>28.57</v>
      </c>
      <c r="L18" s="3">
        <f t="shared" si="3"/>
        <v>1610</v>
      </c>
    </row>
    <row r="19" spans="1:12" x14ac:dyDescent="0.25">
      <c r="A19" s="12">
        <v>18</v>
      </c>
      <c r="B19" s="19" t="s">
        <v>28</v>
      </c>
      <c r="C19" s="7" t="s">
        <v>9</v>
      </c>
      <c r="D19" s="20">
        <v>80</v>
      </c>
      <c r="E19" s="13">
        <v>60</v>
      </c>
      <c r="F19" s="7">
        <v>80</v>
      </c>
      <c r="G19" s="7">
        <v>70</v>
      </c>
      <c r="H19" s="3">
        <f t="shared" si="0"/>
        <v>70</v>
      </c>
      <c r="I19" s="1">
        <v>3</v>
      </c>
      <c r="J19" s="4">
        <f t="shared" si="1"/>
        <v>10</v>
      </c>
      <c r="K19" s="5">
        <f t="shared" si="2"/>
        <v>14.29</v>
      </c>
      <c r="L19" s="3">
        <f t="shared" si="3"/>
        <v>5600</v>
      </c>
    </row>
    <row r="20" spans="1:12" ht="24" x14ac:dyDescent="0.25">
      <c r="A20" s="12">
        <v>19</v>
      </c>
      <c r="B20" s="19" t="s">
        <v>29</v>
      </c>
      <c r="C20" s="7" t="s">
        <v>9</v>
      </c>
      <c r="D20" s="20">
        <v>46</v>
      </c>
      <c r="E20" s="13">
        <v>40</v>
      </c>
      <c r="F20" s="7">
        <v>70</v>
      </c>
      <c r="G20" s="7">
        <v>60</v>
      </c>
      <c r="H20" s="3">
        <f t="shared" si="0"/>
        <v>56.67</v>
      </c>
      <c r="I20" s="1">
        <v>3</v>
      </c>
      <c r="J20" s="4">
        <f t="shared" si="1"/>
        <v>15.28</v>
      </c>
      <c r="K20" s="5">
        <f t="shared" si="2"/>
        <v>26.96</v>
      </c>
      <c r="L20" s="3">
        <f t="shared" si="3"/>
        <v>2606.8200000000002</v>
      </c>
    </row>
    <row r="21" spans="1:12" x14ac:dyDescent="0.25">
      <c r="A21" s="12">
        <v>20</v>
      </c>
      <c r="B21" s="19" t="s">
        <v>30</v>
      </c>
      <c r="C21" s="7" t="s">
        <v>9</v>
      </c>
      <c r="D21" s="20">
        <v>87</v>
      </c>
      <c r="E21" s="13">
        <v>20</v>
      </c>
      <c r="F21" s="7">
        <v>35</v>
      </c>
      <c r="G21" s="7">
        <v>30</v>
      </c>
      <c r="H21" s="3">
        <f t="shared" si="0"/>
        <v>28.33</v>
      </c>
      <c r="I21" s="1">
        <v>3</v>
      </c>
      <c r="J21" s="4">
        <f t="shared" si="1"/>
        <v>7.64</v>
      </c>
      <c r="K21" s="5">
        <f t="shared" si="2"/>
        <v>26.97</v>
      </c>
      <c r="L21" s="3">
        <f t="shared" si="3"/>
        <v>2464.71</v>
      </c>
    </row>
    <row r="22" spans="1:12" x14ac:dyDescent="0.25">
      <c r="A22" s="9">
        <v>21</v>
      </c>
      <c r="B22" s="19" t="s">
        <v>31</v>
      </c>
      <c r="C22" s="7"/>
      <c r="D22" s="20">
        <v>71</v>
      </c>
      <c r="E22" s="13">
        <v>550</v>
      </c>
      <c r="F22" s="7">
        <v>610</v>
      </c>
      <c r="G22" s="7">
        <v>590</v>
      </c>
      <c r="H22" s="3">
        <f t="shared" si="0"/>
        <v>583.33000000000004</v>
      </c>
      <c r="I22" s="1">
        <v>3</v>
      </c>
      <c r="J22" s="4">
        <f t="shared" si="1"/>
        <v>30.55</v>
      </c>
      <c r="K22" s="5">
        <f t="shared" si="2"/>
        <v>5.24</v>
      </c>
      <c r="L22" s="3">
        <f t="shared" si="3"/>
        <v>41416.43</v>
      </c>
    </row>
    <row r="23" spans="1:12" x14ac:dyDescent="0.25">
      <c r="A23" s="9">
        <v>22</v>
      </c>
      <c r="B23" s="19" t="s">
        <v>32</v>
      </c>
      <c r="C23" s="7" t="s">
        <v>9</v>
      </c>
      <c r="D23" s="20">
        <v>45</v>
      </c>
      <c r="E23" s="13">
        <v>460</v>
      </c>
      <c r="F23" s="7">
        <v>490</v>
      </c>
      <c r="G23" s="7">
        <v>480</v>
      </c>
      <c r="H23" s="3">
        <f t="shared" si="0"/>
        <v>476.67</v>
      </c>
      <c r="I23" s="1">
        <v>3</v>
      </c>
      <c r="J23" s="4">
        <f t="shared" si="1"/>
        <v>15.28</v>
      </c>
      <c r="K23" s="5">
        <f t="shared" si="2"/>
        <v>3.21</v>
      </c>
      <c r="L23" s="3">
        <f t="shared" si="3"/>
        <v>21450.15</v>
      </c>
    </row>
    <row r="24" spans="1:12" x14ac:dyDescent="0.25">
      <c r="A24" s="9">
        <v>23</v>
      </c>
      <c r="B24" s="19" t="s">
        <v>33</v>
      </c>
      <c r="C24" s="7" t="s">
        <v>9</v>
      </c>
      <c r="D24" s="20">
        <v>16</v>
      </c>
      <c r="E24" s="13">
        <v>390</v>
      </c>
      <c r="F24" s="7">
        <v>430</v>
      </c>
      <c r="G24" s="7">
        <v>420</v>
      </c>
      <c r="H24" s="3">
        <f t="shared" si="0"/>
        <v>413.33</v>
      </c>
      <c r="I24" s="1">
        <v>3</v>
      </c>
      <c r="J24" s="4">
        <f t="shared" si="1"/>
        <v>20.82</v>
      </c>
      <c r="K24" s="5">
        <f t="shared" si="2"/>
        <v>5.04</v>
      </c>
      <c r="L24" s="3">
        <f t="shared" si="3"/>
        <v>6613.28</v>
      </c>
    </row>
    <row r="25" spans="1:12" x14ac:dyDescent="0.25">
      <c r="A25" s="14" t="s">
        <v>10</v>
      </c>
      <c r="B25" s="15"/>
      <c r="C25" s="15"/>
      <c r="D25" s="15"/>
      <c r="E25" s="16"/>
      <c r="F25" s="16"/>
      <c r="G25" s="16"/>
      <c r="H25" s="16"/>
      <c r="I25" s="16"/>
      <c r="J25" s="16"/>
      <c r="K25" s="17"/>
      <c r="L25" s="6">
        <f>SUM(L2:L24)</f>
        <v>184488.37</v>
      </c>
    </row>
    <row r="26" spans="1:12" x14ac:dyDescent="0.25">
      <c r="H26" s="11"/>
    </row>
    <row r="27" spans="1:12" x14ac:dyDescent="0.25">
      <c r="H27" s="11"/>
    </row>
    <row r="28" spans="1:12" x14ac:dyDescent="0.25">
      <c r="E28" t="s">
        <v>34</v>
      </c>
      <c r="H28" s="11"/>
      <c r="I28" t="s">
        <v>35</v>
      </c>
    </row>
    <row r="29" spans="1:12" x14ac:dyDescent="0.25">
      <c r="H29" s="11"/>
    </row>
    <row r="30" spans="1:12" x14ac:dyDescent="0.25">
      <c r="H30" s="11"/>
    </row>
    <row r="31" spans="1:12" x14ac:dyDescent="0.25">
      <c r="H31" s="11"/>
    </row>
    <row r="32" spans="1:12" x14ac:dyDescent="0.25">
      <c r="H32" s="11"/>
    </row>
    <row r="33" spans="8:8" x14ac:dyDescent="0.25">
      <c r="H33" s="11"/>
    </row>
    <row r="34" spans="8:8" x14ac:dyDescent="0.25">
      <c r="H34" s="11"/>
    </row>
    <row r="35" spans="8:8" x14ac:dyDescent="0.25">
      <c r="H35" s="11"/>
    </row>
    <row r="36" spans="8:8" x14ac:dyDescent="0.25">
      <c r="H36" s="11"/>
    </row>
    <row r="37" spans="8:8" x14ac:dyDescent="0.25">
      <c r="H37" s="11"/>
    </row>
    <row r="38" spans="8:8" x14ac:dyDescent="0.25">
      <c r="H38" s="11"/>
    </row>
    <row r="39" spans="8:8" x14ac:dyDescent="0.25">
      <c r="H39" s="11"/>
    </row>
    <row r="40" spans="8:8" x14ac:dyDescent="0.25">
      <c r="H40" s="11"/>
    </row>
    <row r="41" spans="8:8" x14ac:dyDescent="0.25">
      <c r="H41" s="11"/>
    </row>
    <row r="42" spans="8:8" x14ac:dyDescent="0.25">
      <c r="H42" s="11"/>
    </row>
    <row r="43" spans="8:8" x14ac:dyDescent="0.25">
      <c r="H43" s="11"/>
    </row>
    <row r="44" spans="8:8" x14ac:dyDescent="0.25">
      <c r="H44" s="11"/>
    </row>
    <row r="45" spans="8:8" x14ac:dyDescent="0.25">
      <c r="H45" s="11"/>
    </row>
    <row r="46" spans="8:8" x14ac:dyDescent="0.25">
      <c r="H46" s="11"/>
    </row>
    <row r="47" spans="8:8" x14ac:dyDescent="0.25">
      <c r="H47" s="11"/>
    </row>
    <row r="48" spans="8:8" x14ac:dyDescent="0.25">
      <c r="H48" s="11"/>
    </row>
    <row r="49" spans="8:8" x14ac:dyDescent="0.25">
      <c r="H49" s="11"/>
    </row>
    <row r="50" spans="8:8" x14ac:dyDescent="0.25">
      <c r="H50" s="11"/>
    </row>
    <row r="51" spans="8:8" x14ac:dyDescent="0.25">
      <c r="H51" s="11"/>
    </row>
    <row r="52" spans="8:8" x14ac:dyDescent="0.25">
      <c r="H52" s="11"/>
    </row>
    <row r="53" spans="8:8" x14ac:dyDescent="0.25">
      <c r="H53" s="11"/>
    </row>
    <row r="54" spans="8:8" x14ac:dyDescent="0.25">
      <c r="H54" s="11"/>
    </row>
    <row r="55" spans="8:8" x14ac:dyDescent="0.25">
      <c r="H55" s="11"/>
    </row>
    <row r="56" spans="8:8" x14ac:dyDescent="0.25">
      <c r="H56" s="11"/>
    </row>
    <row r="57" spans="8:8" x14ac:dyDescent="0.25">
      <c r="H57" s="11"/>
    </row>
    <row r="58" spans="8:8" x14ac:dyDescent="0.25">
      <c r="H58" s="11"/>
    </row>
    <row r="59" spans="8:8" x14ac:dyDescent="0.25">
      <c r="H59" s="11"/>
    </row>
    <row r="60" spans="8:8" x14ac:dyDescent="0.25">
      <c r="H60" s="11"/>
    </row>
    <row r="61" spans="8:8" x14ac:dyDescent="0.25">
      <c r="H61" s="11"/>
    </row>
    <row r="62" spans="8:8" x14ac:dyDescent="0.25">
      <c r="H62" s="11"/>
    </row>
    <row r="63" spans="8:8" x14ac:dyDescent="0.25">
      <c r="H63" s="11"/>
    </row>
    <row r="64" spans="8:8" x14ac:dyDescent="0.25">
      <c r="H64" s="11"/>
    </row>
    <row r="65" spans="8:8" x14ac:dyDescent="0.25">
      <c r="H65" s="11"/>
    </row>
    <row r="66" spans="8:8" x14ac:dyDescent="0.25">
      <c r="H66" s="11"/>
    </row>
    <row r="67" spans="8:8" x14ac:dyDescent="0.25">
      <c r="H67" s="11"/>
    </row>
    <row r="68" spans="8:8" x14ac:dyDescent="0.25">
      <c r="H68" s="11"/>
    </row>
    <row r="69" spans="8:8" x14ac:dyDescent="0.25">
      <c r="H69" s="11"/>
    </row>
    <row r="70" spans="8:8" x14ac:dyDescent="0.25">
      <c r="H70" s="11"/>
    </row>
    <row r="71" spans="8:8" x14ac:dyDescent="0.25">
      <c r="H71" s="11"/>
    </row>
    <row r="72" spans="8:8" x14ac:dyDescent="0.25">
      <c r="H72" s="11"/>
    </row>
    <row r="73" spans="8:8" x14ac:dyDescent="0.25">
      <c r="H73" s="11"/>
    </row>
    <row r="74" spans="8:8" x14ac:dyDescent="0.25">
      <c r="H74" s="11"/>
    </row>
    <row r="75" spans="8:8" x14ac:dyDescent="0.25">
      <c r="H75" s="11"/>
    </row>
    <row r="76" spans="8:8" x14ac:dyDescent="0.25">
      <c r="H76" s="11"/>
    </row>
    <row r="77" spans="8:8" x14ac:dyDescent="0.25">
      <c r="H77" s="11"/>
    </row>
    <row r="78" spans="8:8" x14ac:dyDescent="0.25">
      <c r="H78" s="11"/>
    </row>
    <row r="79" spans="8:8" x14ac:dyDescent="0.25">
      <c r="H79" s="11"/>
    </row>
    <row r="80" spans="8:8" x14ac:dyDescent="0.25">
      <c r="H80" s="11"/>
    </row>
    <row r="81" spans="8:8" x14ac:dyDescent="0.25">
      <c r="H81" s="11"/>
    </row>
    <row r="82" spans="8:8" x14ac:dyDescent="0.25">
      <c r="H82" s="11"/>
    </row>
    <row r="83" spans="8:8" x14ac:dyDescent="0.25">
      <c r="H83" s="11"/>
    </row>
    <row r="84" spans="8:8" x14ac:dyDescent="0.25">
      <c r="H84" s="11"/>
    </row>
    <row r="85" spans="8:8" x14ac:dyDescent="0.25">
      <c r="H85" s="11"/>
    </row>
    <row r="86" spans="8:8" x14ac:dyDescent="0.25">
      <c r="H86" s="11"/>
    </row>
    <row r="87" spans="8:8" x14ac:dyDescent="0.25">
      <c r="H87" s="11"/>
    </row>
    <row r="88" spans="8:8" x14ac:dyDescent="0.25">
      <c r="H88" s="11"/>
    </row>
    <row r="89" spans="8:8" x14ac:dyDescent="0.25">
      <c r="H89" s="11"/>
    </row>
    <row r="90" spans="8:8" x14ac:dyDescent="0.25">
      <c r="H90" s="11"/>
    </row>
    <row r="91" spans="8:8" x14ac:dyDescent="0.25">
      <c r="H91" s="11"/>
    </row>
    <row r="92" spans="8:8" x14ac:dyDescent="0.25">
      <c r="H92" s="11"/>
    </row>
    <row r="93" spans="8:8" x14ac:dyDescent="0.25">
      <c r="H93" s="11"/>
    </row>
    <row r="94" spans="8:8" x14ac:dyDescent="0.25">
      <c r="H94" s="11"/>
    </row>
    <row r="95" spans="8:8" x14ac:dyDescent="0.25">
      <c r="H95" s="11"/>
    </row>
    <row r="96" spans="8:8" x14ac:dyDescent="0.25">
      <c r="H96" s="11"/>
    </row>
    <row r="97" spans="8:8" x14ac:dyDescent="0.25">
      <c r="H97" s="11"/>
    </row>
    <row r="98" spans="8:8" x14ac:dyDescent="0.25">
      <c r="H98" s="11"/>
    </row>
    <row r="99" spans="8:8" x14ac:dyDescent="0.25">
      <c r="H99" s="11"/>
    </row>
    <row r="100" spans="8:8" x14ac:dyDescent="0.25">
      <c r="H100" s="11"/>
    </row>
    <row r="101" spans="8:8" x14ac:dyDescent="0.25">
      <c r="H101" s="11"/>
    </row>
    <row r="102" spans="8:8" x14ac:dyDescent="0.25">
      <c r="H102" s="11"/>
    </row>
    <row r="103" spans="8:8" x14ac:dyDescent="0.25">
      <c r="H103" s="11"/>
    </row>
    <row r="104" spans="8:8" x14ac:dyDescent="0.25">
      <c r="H104" s="11"/>
    </row>
    <row r="105" spans="8:8" x14ac:dyDescent="0.25">
      <c r="H105" s="11"/>
    </row>
    <row r="106" spans="8:8" x14ac:dyDescent="0.25">
      <c r="H106" s="11"/>
    </row>
    <row r="107" spans="8:8" x14ac:dyDescent="0.25">
      <c r="H107" s="11"/>
    </row>
    <row r="108" spans="8:8" x14ac:dyDescent="0.25">
      <c r="H108" s="11"/>
    </row>
    <row r="109" spans="8:8" x14ac:dyDescent="0.25">
      <c r="H109" s="11"/>
    </row>
    <row r="110" spans="8:8" x14ac:dyDescent="0.25">
      <c r="H110" s="11"/>
    </row>
    <row r="111" spans="8:8" x14ac:dyDescent="0.25">
      <c r="H111" s="11"/>
    </row>
    <row r="112" spans="8:8" x14ac:dyDescent="0.25">
      <c r="H112" s="11"/>
    </row>
    <row r="113" spans="8:8" x14ac:dyDescent="0.25">
      <c r="H113" s="11"/>
    </row>
    <row r="114" spans="8:8" x14ac:dyDescent="0.25">
      <c r="H114" s="11"/>
    </row>
    <row r="115" spans="8:8" x14ac:dyDescent="0.25">
      <c r="H115" s="11"/>
    </row>
    <row r="116" spans="8:8" x14ac:dyDescent="0.25">
      <c r="H116" s="11"/>
    </row>
    <row r="117" spans="8:8" x14ac:dyDescent="0.25">
      <c r="H117" s="11"/>
    </row>
    <row r="118" spans="8:8" x14ac:dyDescent="0.25">
      <c r="H118" s="11"/>
    </row>
    <row r="119" spans="8:8" x14ac:dyDescent="0.25">
      <c r="H119" s="11"/>
    </row>
    <row r="120" spans="8:8" x14ac:dyDescent="0.25">
      <c r="H120" s="11"/>
    </row>
    <row r="121" spans="8:8" x14ac:dyDescent="0.25">
      <c r="H121" s="11"/>
    </row>
    <row r="122" spans="8:8" x14ac:dyDescent="0.25">
      <c r="H122" s="11"/>
    </row>
    <row r="123" spans="8:8" x14ac:dyDescent="0.25">
      <c r="H123" s="11"/>
    </row>
    <row r="124" spans="8:8" x14ac:dyDescent="0.25">
      <c r="H124" s="11"/>
    </row>
    <row r="125" spans="8:8" x14ac:dyDescent="0.25">
      <c r="H125" s="11"/>
    </row>
    <row r="126" spans="8:8" x14ac:dyDescent="0.25">
      <c r="H126" s="11"/>
    </row>
    <row r="127" spans="8:8" x14ac:dyDescent="0.25">
      <c r="H127" s="11"/>
    </row>
    <row r="128" spans="8:8" x14ac:dyDescent="0.25">
      <c r="H128" s="11"/>
    </row>
    <row r="129" spans="8:8" x14ac:dyDescent="0.25">
      <c r="H129" s="11"/>
    </row>
    <row r="130" spans="8:8" x14ac:dyDescent="0.25">
      <c r="H130" s="11"/>
    </row>
    <row r="131" spans="8:8" x14ac:dyDescent="0.25">
      <c r="H131" s="11"/>
    </row>
    <row r="132" spans="8:8" x14ac:dyDescent="0.25">
      <c r="H132" s="11"/>
    </row>
    <row r="133" spans="8:8" x14ac:dyDescent="0.25">
      <c r="H133" s="11"/>
    </row>
    <row r="134" spans="8:8" x14ac:dyDescent="0.25">
      <c r="H134" s="11"/>
    </row>
    <row r="135" spans="8:8" x14ac:dyDescent="0.25">
      <c r="H135" s="11"/>
    </row>
    <row r="136" spans="8:8" x14ac:dyDescent="0.25">
      <c r="H136" s="11"/>
    </row>
    <row r="137" spans="8:8" x14ac:dyDescent="0.25">
      <c r="H137" s="11"/>
    </row>
    <row r="138" spans="8:8" x14ac:dyDescent="0.25">
      <c r="H138" s="11"/>
    </row>
    <row r="139" spans="8:8" x14ac:dyDescent="0.25">
      <c r="H139" s="11"/>
    </row>
    <row r="140" spans="8:8" x14ac:dyDescent="0.25">
      <c r="H140" s="11"/>
    </row>
    <row r="141" spans="8:8" x14ac:dyDescent="0.25">
      <c r="H141" s="11"/>
    </row>
    <row r="142" spans="8:8" x14ac:dyDescent="0.25">
      <c r="H142" s="11"/>
    </row>
    <row r="143" spans="8:8" x14ac:dyDescent="0.25">
      <c r="H143" s="11"/>
    </row>
    <row r="144" spans="8:8" x14ac:dyDescent="0.25">
      <c r="H144" s="11"/>
    </row>
    <row r="145" spans="8:8" x14ac:dyDescent="0.25">
      <c r="H145" s="11"/>
    </row>
    <row r="146" spans="8:8" x14ac:dyDescent="0.25">
      <c r="H146" s="11"/>
    </row>
    <row r="147" spans="8:8" x14ac:dyDescent="0.25">
      <c r="H147" s="11"/>
    </row>
    <row r="148" spans="8:8" x14ac:dyDescent="0.25">
      <c r="H148" s="11"/>
    </row>
    <row r="149" spans="8:8" x14ac:dyDescent="0.25">
      <c r="H149" s="11"/>
    </row>
    <row r="150" spans="8:8" x14ac:dyDescent="0.25">
      <c r="H150" s="11"/>
    </row>
    <row r="151" spans="8:8" x14ac:dyDescent="0.25">
      <c r="H151" s="11"/>
    </row>
    <row r="152" spans="8:8" x14ac:dyDescent="0.25">
      <c r="H152" s="11"/>
    </row>
    <row r="153" spans="8:8" x14ac:dyDescent="0.25">
      <c r="H153" s="11"/>
    </row>
    <row r="154" spans="8:8" x14ac:dyDescent="0.25">
      <c r="H154" s="11"/>
    </row>
    <row r="155" spans="8:8" x14ac:dyDescent="0.25">
      <c r="H155" s="11"/>
    </row>
    <row r="156" spans="8:8" x14ac:dyDescent="0.25">
      <c r="H156" s="11"/>
    </row>
    <row r="157" spans="8:8" x14ac:dyDescent="0.25">
      <c r="H157" s="11"/>
    </row>
    <row r="158" spans="8:8" x14ac:dyDescent="0.25">
      <c r="H158" s="11"/>
    </row>
    <row r="159" spans="8:8" x14ac:dyDescent="0.25">
      <c r="H159" s="11"/>
    </row>
    <row r="160" spans="8:8" x14ac:dyDescent="0.25">
      <c r="H160" s="11"/>
    </row>
    <row r="161" spans="8:8" x14ac:dyDescent="0.25">
      <c r="H161" s="11"/>
    </row>
    <row r="162" spans="8:8" x14ac:dyDescent="0.25">
      <c r="H162" s="11"/>
    </row>
    <row r="163" spans="8:8" x14ac:dyDescent="0.25">
      <c r="H163" s="11"/>
    </row>
    <row r="164" spans="8:8" x14ac:dyDescent="0.25">
      <c r="H164" s="11"/>
    </row>
    <row r="165" spans="8:8" x14ac:dyDescent="0.25">
      <c r="H165" s="11"/>
    </row>
    <row r="166" spans="8:8" x14ac:dyDescent="0.25">
      <c r="H166" s="11"/>
    </row>
    <row r="167" spans="8:8" x14ac:dyDescent="0.25">
      <c r="H167" s="11"/>
    </row>
    <row r="168" spans="8:8" x14ac:dyDescent="0.25">
      <c r="H168" s="11"/>
    </row>
    <row r="169" spans="8:8" x14ac:dyDescent="0.25">
      <c r="H169" s="11"/>
    </row>
    <row r="170" spans="8:8" x14ac:dyDescent="0.25">
      <c r="H170" s="11"/>
    </row>
    <row r="171" spans="8:8" x14ac:dyDescent="0.25">
      <c r="H171" s="11"/>
    </row>
    <row r="172" spans="8:8" x14ac:dyDescent="0.25">
      <c r="H172" s="11"/>
    </row>
    <row r="173" spans="8:8" x14ac:dyDescent="0.25">
      <c r="H173" s="11"/>
    </row>
    <row r="174" spans="8:8" x14ac:dyDescent="0.25">
      <c r="H174" s="11"/>
    </row>
    <row r="175" spans="8:8" x14ac:dyDescent="0.25">
      <c r="H175" s="11"/>
    </row>
    <row r="176" spans="8:8" x14ac:dyDescent="0.25">
      <c r="H176" s="11"/>
    </row>
    <row r="177" spans="8:8" x14ac:dyDescent="0.25">
      <c r="H177" s="11"/>
    </row>
    <row r="178" spans="8:8" x14ac:dyDescent="0.25">
      <c r="H178" s="11"/>
    </row>
    <row r="179" spans="8:8" x14ac:dyDescent="0.25">
      <c r="H179" s="11"/>
    </row>
    <row r="180" spans="8:8" x14ac:dyDescent="0.25">
      <c r="H180" s="11"/>
    </row>
    <row r="181" spans="8:8" x14ac:dyDescent="0.25">
      <c r="H181" s="11"/>
    </row>
    <row r="182" spans="8:8" x14ac:dyDescent="0.25">
      <c r="H182" s="11"/>
    </row>
    <row r="183" spans="8:8" x14ac:dyDescent="0.25">
      <c r="H183" s="11"/>
    </row>
    <row r="184" spans="8:8" x14ac:dyDescent="0.25">
      <c r="H184" s="11"/>
    </row>
    <row r="185" spans="8:8" x14ac:dyDescent="0.25">
      <c r="H185" s="11"/>
    </row>
    <row r="186" spans="8:8" x14ac:dyDescent="0.25">
      <c r="H186" s="11"/>
    </row>
    <row r="187" spans="8:8" x14ac:dyDescent="0.25">
      <c r="H187" s="11"/>
    </row>
    <row r="188" spans="8:8" x14ac:dyDescent="0.25">
      <c r="H188" s="11"/>
    </row>
    <row r="189" spans="8:8" x14ac:dyDescent="0.25">
      <c r="H189" s="11"/>
    </row>
    <row r="190" spans="8:8" x14ac:dyDescent="0.25">
      <c r="H190" s="11"/>
    </row>
    <row r="191" spans="8:8" x14ac:dyDescent="0.25">
      <c r="H191" s="11"/>
    </row>
    <row r="192" spans="8:8" x14ac:dyDescent="0.25">
      <c r="H192" s="11"/>
    </row>
    <row r="193" spans="8:8" x14ac:dyDescent="0.25">
      <c r="H193" s="11"/>
    </row>
    <row r="194" spans="8:8" x14ac:dyDescent="0.25">
      <c r="H194" s="11"/>
    </row>
    <row r="195" spans="8:8" x14ac:dyDescent="0.25">
      <c r="H195" s="11"/>
    </row>
    <row r="196" spans="8:8" x14ac:dyDescent="0.25">
      <c r="H196" s="11"/>
    </row>
    <row r="197" spans="8:8" x14ac:dyDescent="0.25">
      <c r="H197" s="11"/>
    </row>
    <row r="198" spans="8:8" x14ac:dyDescent="0.25">
      <c r="H198" s="11"/>
    </row>
    <row r="199" spans="8:8" x14ac:dyDescent="0.25">
      <c r="H199" s="11"/>
    </row>
    <row r="200" spans="8:8" x14ac:dyDescent="0.25">
      <c r="H200" s="11"/>
    </row>
    <row r="201" spans="8:8" x14ac:dyDescent="0.25">
      <c r="H201" s="11"/>
    </row>
    <row r="202" spans="8:8" x14ac:dyDescent="0.25">
      <c r="H202" s="11"/>
    </row>
    <row r="203" spans="8:8" x14ac:dyDescent="0.25">
      <c r="H203" s="11"/>
    </row>
    <row r="204" spans="8:8" x14ac:dyDescent="0.25">
      <c r="H204" s="11"/>
    </row>
    <row r="205" spans="8:8" x14ac:dyDescent="0.25">
      <c r="H205" s="11"/>
    </row>
    <row r="206" spans="8:8" x14ac:dyDescent="0.25">
      <c r="H206" s="11"/>
    </row>
    <row r="207" spans="8:8" x14ac:dyDescent="0.25">
      <c r="H207" s="11"/>
    </row>
    <row r="208" spans="8:8" x14ac:dyDescent="0.25">
      <c r="H208" s="11"/>
    </row>
    <row r="209" spans="8:8" x14ac:dyDescent="0.25">
      <c r="H209" s="11"/>
    </row>
    <row r="210" spans="8:8" x14ac:dyDescent="0.25">
      <c r="H210" s="11"/>
    </row>
    <row r="211" spans="8:8" x14ac:dyDescent="0.25">
      <c r="H211" s="11"/>
    </row>
    <row r="212" spans="8:8" x14ac:dyDescent="0.25">
      <c r="H212" s="11"/>
    </row>
    <row r="213" spans="8:8" x14ac:dyDescent="0.25">
      <c r="H213" s="11"/>
    </row>
    <row r="214" spans="8:8" x14ac:dyDescent="0.25">
      <c r="H214" s="11"/>
    </row>
    <row r="215" spans="8:8" x14ac:dyDescent="0.25">
      <c r="H215" s="11"/>
    </row>
    <row r="216" spans="8:8" x14ac:dyDescent="0.25">
      <c r="H216" s="11"/>
    </row>
    <row r="217" spans="8:8" x14ac:dyDescent="0.25">
      <c r="H217" s="11"/>
    </row>
    <row r="218" spans="8:8" x14ac:dyDescent="0.25">
      <c r="H218" s="11"/>
    </row>
    <row r="219" spans="8:8" x14ac:dyDescent="0.25">
      <c r="H219" s="11"/>
    </row>
    <row r="220" spans="8:8" x14ac:dyDescent="0.25">
      <c r="H220" s="11"/>
    </row>
    <row r="221" spans="8:8" x14ac:dyDescent="0.25">
      <c r="H221" s="11"/>
    </row>
    <row r="222" spans="8:8" x14ac:dyDescent="0.25">
      <c r="H222" s="11"/>
    </row>
    <row r="223" spans="8:8" x14ac:dyDescent="0.25">
      <c r="H223" s="11"/>
    </row>
    <row r="224" spans="8:8" x14ac:dyDescent="0.25">
      <c r="H224" s="11"/>
    </row>
    <row r="225" spans="8:8" x14ac:dyDescent="0.25">
      <c r="H225" s="11"/>
    </row>
    <row r="226" spans="8:8" x14ac:dyDescent="0.25">
      <c r="H226" s="11"/>
    </row>
    <row r="227" spans="8:8" x14ac:dyDescent="0.25">
      <c r="H227" s="11"/>
    </row>
    <row r="228" spans="8:8" x14ac:dyDescent="0.25">
      <c r="H228" s="11"/>
    </row>
    <row r="229" spans="8:8" x14ac:dyDescent="0.25">
      <c r="H229" s="11"/>
    </row>
    <row r="230" spans="8:8" x14ac:dyDescent="0.25">
      <c r="H230" s="11"/>
    </row>
    <row r="231" spans="8:8" x14ac:dyDescent="0.25">
      <c r="H231" s="11"/>
    </row>
    <row r="232" spans="8:8" x14ac:dyDescent="0.25">
      <c r="H232" s="11"/>
    </row>
    <row r="233" spans="8:8" x14ac:dyDescent="0.25">
      <c r="H233" s="11"/>
    </row>
    <row r="234" spans="8:8" x14ac:dyDescent="0.25">
      <c r="H234" s="11"/>
    </row>
    <row r="235" spans="8:8" x14ac:dyDescent="0.25">
      <c r="H235" s="11"/>
    </row>
    <row r="236" spans="8:8" x14ac:dyDescent="0.25">
      <c r="H236" s="11"/>
    </row>
    <row r="237" spans="8:8" x14ac:dyDescent="0.25">
      <c r="H237" s="11"/>
    </row>
    <row r="238" spans="8:8" x14ac:dyDescent="0.25">
      <c r="H238" s="11"/>
    </row>
    <row r="239" spans="8:8" x14ac:dyDescent="0.25">
      <c r="H239" s="11"/>
    </row>
    <row r="240" spans="8:8" x14ac:dyDescent="0.25">
      <c r="H240" s="11"/>
    </row>
    <row r="241" spans="8:8" x14ac:dyDescent="0.25">
      <c r="H241" s="11"/>
    </row>
    <row r="242" spans="8:8" x14ac:dyDescent="0.25">
      <c r="H242" s="11"/>
    </row>
    <row r="243" spans="8:8" x14ac:dyDescent="0.25">
      <c r="H243" s="11"/>
    </row>
    <row r="244" spans="8:8" x14ac:dyDescent="0.25">
      <c r="H244" s="11"/>
    </row>
    <row r="245" spans="8:8" x14ac:dyDescent="0.25">
      <c r="H245" s="11"/>
    </row>
    <row r="246" spans="8:8" x14ac:dyDescent="0.25">
      <c r="H246" s="11"/>
    </row>
    <row r="247" spans="8:8" x14ac:dyDescent="0.25">
      <c r="H247" s="11"/>
    </row>
    <row r="248" spans="8:8" x14ac:dyDescent="0.25">
      <c r="H248" s="11"/>
    </row>
    <row r="249" spans="8:8" x14ac:dyDescent="0.25">
      <c r="H249" s="11"/>
    </row>
    <row r="250" spans="8:8" x14ac:dyDescent="0.25">
      <c r="H250" s="11"/>
    </row>
    <row r="251" spans="8:8" x14ac:dyDescent="0.25">
      <c r="H251" s="11"/>
    </row>
    <row r="252" spans="8:8" x14ac:dyDescent="0.25">
      <c r="H252" s="11"/>
    </row>
    <row r="253" spans="8:8" x14ac:dyDescent="0.25">
      <c r="H253" s="11"/>
    </row>
    <row r="254" spans="8:8" x14ac:dyDescent="0.25">
      <c r="H254" s="11"/>
    </row>
    <row r="255" spans="8:8" x14ac:dyDescent="0.25">
      <c r="H255" s="11"/>
    </row>
    <row r="256" spans="8:8" x14ac:dyDescent="0.25">
      <c r="H256" s="11"/>
    </row>
    <row r="257" spans="8:8" x14ac:dyDescent="0.25">
      <c r="H257" s="11"/>
    </row>
    <row r="258" spans="8:8" x14ac:dyDescent="0.25">
      <c r="H258" s="11"/>
    </row>
    <row r="259" spans="8:8" x14ac:dyDescent="0.25">
      <c r="H259" s="11"/>
    </row>
    <row r="260" spans="8:8" x14ac:dyDescent="0.25">
      <c r="H260" s="11"/>
    </row>
    <row r="261" spans="8:8" x14ac:dyDescent="0.25">
      <c r="H261" s="11"/>
    </row>
    <row r="262" spans="8:8" x14ac:dyDescent="0.25">
      <c r="H262" s="11"/>
    </row>
    <row r="263" spans="8:8" x14ac:dyDescent="0.25">
      <c r="H263" s="11"/>
    </row>
    <row r="264" spans="8:8" x14ac:dyDescent="0.25">
      <c r="H264" s="11"/>
    </row>
    <row r="265" spans="8:8" x14ac:dyDescent="0.25">
      <c r="H265" s="11"/>
    </row>
    <row r="266" spans="8:8" x14ac:dyDescent="0.25">
      <c r="H266" s="11"/>
    </row>
    <row r="267" spans="8:8" x14ac:dyDescent="0.25">
      <c r="H267" s="11"/>
    </row>
    <row r="268" spans="8:8" x14ac:dyDescent="0.25">
      <c r="H268" s="11"/>
    </row>
    <row r="269" spans="8:8" x14ac:dyDescent="0.25">
      <c r="H269" s="11"/>
    </row>
    <row r="270" spans="8:8" x14ac:dyDescent="0.25">
      <c r="H270" s="11"/>
    </row>
    <row r="271" spans="8:8" x14ac:dyDescent="0.25">
      <c r="H271" s="11"/>
    </row>
    <row r="272" spans="8:8" x14ac:dyDescent="0.25">
      <c r="H272" s="11"/>
    </row>
    <row r="273" spans="8:8" x14ac:dyDescent="0.25">
      <c r="H273" s="11"/>
    </row>
    <row r="274" spans="8:8" x14ac:dyDescent="0.25">
      <c r="H274" s="11"/>
    </row>
    <row r="275" spans="8:8" x14ac:dyDescent="0.25">
      <c r="H275" s="11"/>
    </row>
    <row r="276" spans="8:8" x14ac:dyDescent="0.25">
      <c r="H276" s="11"/>
    </row>
    <row r="277" spans="8:8" x14ac:dyDescent="0.25">
      <c r="H277" s="11"/>
    </row>
    <row r="278" spans="8:8" x14ac:dyDescent="0.25">
      <c r="H278" s="11"/>
    </row>
    <row r="279" spans="8:8" x14ac:dyDescent="0.25">
      <c r="H279" s="11"/>
    </row>
    <row r="280" spans="8:8" x14ac:dyDescent="0.25">
      <c r="H280" s="11"/>
    </row>
    <row r="281" spans="8:8" x14ac:dyDescent="0.25">
      <c r="H281" s="11"/>
    </row>
    <row r="282" spans="8:8" x14ac:dyDescent="0.25">
      <c r="H282" s="11"/>
    </row>
    <row r="283" spans="8:8" x14ac:dyDescent="0.25">
      <c r="H283" s="11"/>
    </row>
    <row r="284" spans="8:8" x14ac:dyDescent="0.25">
      <c r="H284" s="11"/>
    </row>
    <row r="285" spans="8:8" x14ac:dyDescent="0.25">
      <c r="H285" s="11"/>
    </row>
    <row r="286" spans="8:8" x14ac:dyDescent="0.25">
      <c r="H286" s="11"/>
    </row>
    <row r="287" spans="8:8" x14ac:dyDescent="0.25">
      <c r="H287" s="11"/>
    </row>
    <row r="288" spans="8:8" x14ac:dyDescent="0.25">
      <c r="H288" s="11"/>
    </row>
    <row r="289" spans="8:8" x14ac:dyDescent="0.25">
      <c r="H289" s="11"/>
    </row>
    <row r="290" spans="8:8" x14ac:dyDescent="0.25">
      <c r="H290" s="11"/>
    </row>
    <row r="291" spans="8:8" x14ac:dyDescent="0.25">
      <c r="H291" s="11"/>
    </row>
    <row r="292" spans="8:8" x14ac:dyDescent="0.25">
      <c r="H292" s="11"/>
    </row>
    <row r="293" spans="8:8" x14ac:dyDescent="0.25">
      <c r="H293" s="11"/>
    </row>
    <row r="294" spans="8:8" x14ac:dyDescent="0.25">
      <c r="H294" s="11"/>
    </row>
    <row r="295" spans="8:8" x14ac:dyDescent="0.25">
      <c r="H295" s="11"/>
    </row>
    <row r="296" spans="8:8" x14ac:dyDescent="0.25">
      <c r="H296" s="11"/>
    </row>
    <row r="297" spans="8:8" x14ac:dyDescent="0.25">
      <c r="H297" s="11"/>
    </row>
    <row r="298" spans="8:8" x14ac:dyDescent="0.25">
      <c r="H298" s="11"/>
    </row>
    <row r="299" spans="8:8" x14ac:dyDescent="0.25">
      <c r="H299" s="11"/>
    </row>
    <row r="300" spans="8:8" x14ac:dyDescent="0.25">
      <c r="H300" s="11"/>
    </row>
    <row r="301" spans="8:8" x14ac:dyDescent="0.25">
      <c r="H301" s="11"/>
    </row>
    <row r="302" spans="8:8" x14ac:dyDescent="0.25">
      <c r="H302" s="11"/>
    </row>
    <row r="303" spans="8:8" x14ac:dyDescent="0.25">
      <c r="H303" s="11"/>
    </row>
    <row r="304" spans="8:8" x14ac:dyDescent="0.25">
      <c r="H304" s="11"/>
    </row>
    <row r="305" spans="8:8" x14ac:dyDescent="0.25">
      <c r="H305" s="11"/>
    </row>
    <row r="306" spans="8:8" x14ac:dyDescent="0.25">
      <c r="H306" s="11"/>
    </row>
    <row r="307" spans="8:8" x14ac:dyDescent="0.25">
      <c r="H307" s="11"/>
    </row>
    <row r="308" spans="8:8" x14ac:dyDescent="0.25">
      <c r="H308" s="11"/>
    </row>
    <row r="309" spans="8:8" x14ac:dyDescent="0.25">
      <c r="H309" s="11"/>
    </row>
    <row r="310" spans="8:8" x14ac:dyDescent="0.25">
      <c r="H310" s="11"/>
    </row>
    <row r="311" spans="8:8" x14ac:dyDescent="0.25">
      <c r="H311" s="11"/>
    </row>
    <row r="312" spans="8:8" x14ac:dyDescent="0.25">
      <c r="H312" s="11"/>
    </row>
    <row r="313" spans="8:8" x14ac:dyDescent="0.25">
      <c r="H313" s="11"/>
    </row>
    <row r="314" spans="8:8" x14ac:dyDescent="0.25">
      <c r="H314" s="11"/>
    </row>
    <row r="315" spans="8:8" x14ac:dyDescent="0.25">
      <c r="H315" s="11"/>
    </row>
    <row r="316" spans="8:8" x14ac:dyDescent="0.25">
      <c r="H316" s="11"/>
    </row>
    <row r="317" spans="8:8" x14ac:dyDescent="0.25">
      <c r="H317" s="11"/>
    </row>
    <row r="318" spans="8:8" x14ac:dyDescent="0.25">
      <c r="H318" s="11"/>
    </row>
    <row r="319" spans="8:8" x14ac:dyDescent="0.25">
      <c r="H319" s="11"/>
    </row>
    <row r="320" spans="8:8" x14ac:dyDescent="0.25">
      <c r="H320" s="11"/>
    </row>
    <row r="321" spans="8:8" x14ac:dyDescent="0.25">
      <c r="H321" s="11"/>
    </row>
    <row r="322" spans="8:8" x14ac:dyDescent="0.25">
      <c r="H322" s="11"/>
    </row>
    <row r="323" spans="8:8" x14ac:dyDescent="0.25">
      <c r="H323" s="11"/>
    </row>
    <row r="324" spans="8:8" x14ac:dyDescent="0.25">
      <c r="H324" s="11"/>
    </row>
    <row r="325" spans="8:8" x14ac:dyDescent="0.25">
      <c r="H325" s="11"/>
    </row>
    <row r="326" spans="8:8" x14ac:dyDescent="0.25">
      <c r="H326" s="11"/>
    </row>
    <row r="327" spans="8:8" x14ac:dyDescent="0.25">
      <c r="H327" s="11"/>
    </row>
    <row r="328" spans="8:8" x14ac:dyDescent="0.25">
      <c r="H328" s="11"/>
    </row>
    <row r="329" spans="8:8" x14ac:dyDescent="0.25">
      <c r="H329" s="11"/>
    </row>
    <row r="330" spans="8:8" x14ac:dyDescent="0.25">
      <c r="H330" s="11"/>
    </row>
    <row r="331" spans="8:8" x14ac:dyDescent="0.25">
      <c r="H331" s="11"/>
    </row>
    <row r="332" spans="8:8" x14ac:dyDescent="0.25">
      <c r="H332" s="11"/>
    </row>
    <row r="333" spans="8:8" x14ac:dyDescent="0.25">
      <c r="H333" s="11"/>
    </row>
    <row r="334" spans="8:8" x14ac:dyDescent="0.25">
      <c r="H334" s="11"/>
    </row>
    <row r="335" spans="8:8" x14ac:dyDescent="0.25">
      <c r="H335" s="11"/>
    </row>
    <row r="336" spans="8:8" x14ac:dyDescent="0.25">
      <c r="H336" s="11"/>
    </row>
    <row r="337" spans="8:8" x14ac:dyDescent="0.25">
      <c r="H337" s="11"/>
    </row>
    <row r="338" spans="8:8" x14ac:dyDescent="0.25">
      <c r="H338" s="11"/>
    </row>
    <row r="339" spans="8:8" x14ac:dyDescent="0.25">
      <c r="H339" s="11"/>
    </row>
    <row r="340" spans="8:8" x14ac:dyDescent="0.25">
      <c r="H340" s="11"/>
    </row>
    <row r="341" spans="8:8" x14ac:dyDescent="0.25">
      <c r="H341" s="11"/>
    </row>
    <row r="342" spans="8:8" x14ac:dyDescent="0.25">
      <c r="H342" s="11"/>
    </row>
    <row r="343" spans="8:8" x14ac:dyDescent="0.25">
      <c r="H343" s="11"/>
    </row>
    <row r="344" spans="8:8" x14ac:dyDescent="0.25">
      <c r="H344" s="11"/>
    </row>
    <row r="345" spans="8:8" x14ac:dyDescent="0.25">
      <c r="H345" s="11"/>
    </row>
    <row r="346" spans="8:8" x14ac:dyDescent="0.25">
      <c r="H346" s="11"/>
    </row>
    <row r="347" spans="8:8" x14ac:dyDescent="0.25">
      <c r="H347" s="11"/>
    </row>
    <row r="348" spans="8:8" x14ac:dyDescent="0.25">
      <c r="H348" s="11"/>
    </row>
    <row r="349" spans="8:8" x14ac:dyDescent="0.25">
      <c r="H349" s="11"/>
    </row>
    <row r="350" spans="8:8" x14ac:dyDescent="0.25">
      <c r="H350" s="11"/>
    </row>
    <row r="351" spans="8:8" x14ac:dyDescent="0.25">
      <c r="H351" s="11"/>
    </row>
    <row r="352" spans="8:8" x14ac:dyDescent="0.25">
      <c r="H352" s="11"/>
    </row>
    <row r="353" spans="8:8" x14ac:dyDescent="0.25">
      <c r="H353" s="11"/>
    </row>
    <row r="354" spans="8:8" x14ac:dyDescent="0.25">
      <c r="H354" s="11"/>
    </row>
    <row r="355" spans="8:8" x14ac:dyDescent="0.25">
      <c r="H355" s="11"/>
    </row>
    <row r="356" spans="8:8" x14ac:dyDescent="0.25">
      <c r="H356" s="11"/>
    </row>
    <row r="357" spans="8:8" x14ac:dyDescent="0.25">
      <c r="H357" s="11"/>
    </row>
    <row r="358" spans="8:8" x14ac:dyDescent="0.25">
      <c r="H358" s="11"/>
    </row>
    <row r="359" spans="8:8" x14ac:dyDescent="0.25">
      <c r="H359" s="11"/>
    </row>
    <row r="360" spans="8:8" x14ac:dyDescent="0.25">
      <c r="H360" s="11"/>
    </row>
    <row r="361" spans="8:8" x14ac:dyDescent="0.25">
      <c r="H361" s="11"/>
    </row>
    <row r="362" spans="8:8" x14ac:dyDescent="0.25">
      <c r="H362" s="11"/>
    </row>
    <row r="363" spans="8:8" x14ac:dyDescent="0.25">
      <c r="H363" s="11"/>
    </row>
    <row r="364" spans="8:8" x14ac:dyDescent="0.25">
      <c r="H364" s="11"/>
    </row>
    <row r="365" spans="8:8" x14ac:dyDescent="0.25">
      <c r="H365" s="11"/>
    </row>
    <row r="366" spans="8:8" x14ac:dyDescent="0.25">
      <c r="H366" s="11"/>
    </row>
    <row r="367" spans="8:8" x14ac:dyDescent="0.25">
      <c r="H367" s="11"/>
    </row>
    <row r="368" spans="8:8" x14ac:dyDescent="0.25">
      <c r="H368" s="11"/>
    </row>
    <row r="369" spans="8:8" x14ac:dyDescent="0.25">
      <c r="H369" s="11"/>
    </row>
    <row r="370" spans="8:8" x14ac:dyDescent="0.25">
      <c r="H370" s="11"/>
    </row>
    <row r="371" spans="8:8" x14ac:dyDescent="0.25">
      <c r="H371" s="11"/>
    </row>
    <row r="372" spans="8:8" x14ac:dyDescent="0.25">
      <c r="H372" s="11"/>
    </row>
    <row r="373" spans="8:8" x14ac:dyDescent="0.25">
      <c r="H373" s="11"/>
    </row>
    <row r="374" spans="8:8" x14ac:dyDescent="0.25">
      <c r="H374" s="11"/>
    </row>
    <row r="375" spans="8:8" x14ac:dyDescent="0.25">
      <c r="H375" s="11"/>
    </row>
    <row r="376" spans="8:8" x14ac:dyDescent="0.25">
      <c r="H376" s="11"/>
    </row>
    <row r="377" spans="8:8" x14ac:dyDescent="0.25">
      <c r="H377" s="11"/>
    </row>
    <row r="378" spans="8:8" x14ac:dyDescent="0.25">
      <c r="H378" s="11"/>
    </row>
    <row r="379" spans="8:8" x14ac:dyDescent="0.25">
      <c r="H379" s="11"/>
    </row>
    <row r="380" spans="8:8" x14ac:dyDescent="0.25">
      <c r="H380" s="11"/>
    </row>
    <row r="381" spans="8:8" x14ac:dyDescent="0.25">
      <c r="H381" s="11"/>
    </row>
    <row r="382" spans="8:8" x14ac:dyDescent="0.25">
      <c r="H382" s="11"/>
    </row>
    <row r="383" spans="8:8" x14ac:dyDescent="0.25">
      <c r="H383" s="11"/>
    </row>
    <row r="384" spans="8:8" x14ac:dyDescent="0.25">
      <c r="H384" s="11"/>
    </row>
    <row r="385" spans="8:8" x14ac:dyDescent="0.25">
      <c r="H385" s="11"/>
    </row>
    <row r="386" spans="8:8" x14ac:dyDescent="0.25">
      <c r="H386" s="11"/>
    </row>
    <row r="387" spans="8:8" x14ac:dyDescent="0.25">
      <c r="H387" s="11"/>
    </row>
    <row r="388" spans="8:8" x14ac:dyDescent="0.25">
      <c r="H388" s="11"/>
    </row>
    <row r="389" spans="8:8" x14ac:dyDescent="0.25">
      <c r="H389" s="11"/>
    </row>
    <row r="390" spans="8:8" x14ac:dyDescent="0.25">
      <c r="H390" s="11"/>
    </row>
    <row r="391" spans="8:8" x14ac:dyDescent="0.25">
      <c r="H391" s="11"/>
    </row>
    <row r="392" spans="8:8" x14ac:dyDescent="0.25">
      <c r="H392" s="11"/>
    </row>
    <row r="393" spans="8:8" x14ac:dyDescent="0.25">
      <c r="H393" s="11"/>
    </row>
    <row r="394" spans="8:8" x14ac:dyDescent="0.25">
      <c r="H394" s="11"/>
    </row>
    <row r="395" spans="8:8" x14ac:dyDescent="0.25">
      <c r="H395" s="11"/>
    </row>
    <row r="396" spans="8:8" x14ac:dyDescent="0.25">
      <c r="H396" s="11"/>
    </row>
    <row r="397" spans="8:8" x14ac:dyDescent="0.25">
      <c r="H397" s="11"/>
    </row>
    <row r="398" spans="8:8" x14ac:dyDescent="0.25">
      <c r="H398" s="11"/>
    </row>
    <row r="399" spans="8:8" x14ac:dyDescent="0.25">
      <c r="H399" s="11"/>
    </row>
    <row r="400" spans="8:8" x14ac:dyDescent="0.25">
      <c r="H400" s="11"/>
    </row>
    <row r="401" spans="8:8" x14ac:dyDescent="0.25">
      <c r="H401" s="11"/>
    </row>
    <row r="402" spans="8:8" x14ac:dyDescent="0.25">
      <c r="H402" s="11"/>
    </row>
    <row r="403" spans="8:8" x14ac:dyDescent="0.25">
      <c r="H403" s="11"/>
    </row>
    <row r="404" spans="8:8" x14ac:dyDescent="0.25">
      <c r="H404" s="11"/>
    </row>
    <row r="405" spans="8:8" x14ac:dyDescent="0.25">
      <c r="H405" s="11"/>
    </row>
    <row r="406" spans="8:8" x14ac:dyDescent="0.25">
      <c r="H406" s="11"/>
    </row>
    <row r="407" spans="8:8" x14ac:dyDescent="0.25">
      <c r="H407" s="11"/>
    </row>
    <row r="408" spans="8:8" x14ac:dyDescent="0.25">
      <c r="H408" s="11"/>
    </row>
    <row r="409" spans="8:8" x14ac:dyDescent="0.25">
      <c r="H409" s="11"/>
    </row>
    <row r="410" spans="8:8" x14ac:dyDescent="0.25">
      <c r="H410" s="11"/>
    </row>
    <row r="411" spans="8:8" x14ac:dyDescent="0.25">
      <c r="H411" s="11"/>
    </row>
    <row r="412" spans="8:8" x14ac:dyDescent="0.25">
      <c r="H412" s="11"/>
    </row>
    <row r="413" spans="8:8" x14ac:dyDescent="0.25">
      <c r="H413" s="11"/>
    </row>
    <row r="414" spans="8:8" x14ac:dyDescent="0.25">
      <c r="H414" s="11"/>
    </row>
    <row r="415" spans="8:8" x14ac:dyDescent="0.25">
      <c r="H415" s="11"/>
    </row>
    <row r="416" spans="8:8" x14ac:dyDescent="0.25">
      <c r="H416" s="11"/>
    </row>
    <row r="417" spans="8:8" x14ac:dyDescent="0.25">
      <c r="H417" s="11"/>
    </row>
    <row r="418" spans="8:8" x14ac:dyDescent="0.25">
      <c r="H418" s="11"/>
    </row>
    <row r="419" spans="8:8" x14ac:dyDescent="0.25">
      <c r="H419" s="11"/>
    </row>
    <row r="420" spans="8:8" x14ac:dyDescent="0.25">
      <c r="H420" s="11"/>
    </row>
    <row r="421" spans="8:8" x14ac:dyDescent="0.25">
      <c r="H421" s="11"/>
    </row>
    <row r="422" spans="8:8" x14ac:dyDescent="0.25">
      <c r="H422" s="11"/>
    </row>
    <row r="423" spans="8:8" x14ac:dyDescent="0.25">
      <c r="H423" s="11"/>
    </row>
    <row r="424" spans="8:8" x14ac:dyDescent="0.25">
      <c r="H424" s="11"/>
    </row>
    <row r="425" spans="8:8" x14ac:dyDescent="0.25">
      <c r="H425" s="11"/>
    </row>
    <row r="426" spans="8:8" x14ac:dyDescent="0.25">
      <c r="H426" s="11"/>
    </row>
    <row r="427" spans="8:8" x14ac:dyDescent="0.25">
      <c r="H427" s="11"/>
    </row>
    <row r="428" spans="8:8" x14ac:dyDescent="0.25">
      <c r="H428" s="11"/>
    </row>
    <row r="429" spans="8:8" x14ac:dyDescent="0.25">
      <c r="H429" s="11"/>
    </row>
    <row r="430" spans="8:8" x14ac:dyDescent="0.25">
      <c r="H430" s="11"/>
    </row>
    <row r="431" spans="8:8" x14ac:dyDescent="0.25">
      <c r="H431" s="11"/>
    </row>
    <row r="432" spans="8:8" x14ac:dyDescent="0.25">
      <c r="H432" s="11"/>
    </row>
    <row r="433" spans="8:8" x14ac:dyDescent="0.25">
      <c r="H433" s="11"/>
    </row>
    <row r="434" spans="8:8" x14ac:dyDescent="0.25">
      <c r="H434" s="11"/>
    </row>
    <row r="435" spans="8:8" x14ac:dyDescent="0.25">
      <c r="H435" s="11"/>
    </row>
    <row r="436" spans="8:8" x14ac:dyDescent="0.25">
      <c r="H436" s="11"/>
    </row>
    <row r="437" spans="8:8" x14ac:dyDescent="0.25">
      <c r="H437" s="11"/>
    </row>
    <row r="438" spans="8:8" x14ac:dyDescent="0.25">
      <c r="H438" s="11"/>
    </row>
  </sheetData>
  <mergeCells count="1">
    <mergeCell ref="A25:K25"/>
  </mergeCells>
  <conditionalFormatting sqref="C2">
    <cfRule type="expression" dxfId="0" priority="11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2026-07-10T10:08:05Z</dcterms:modified>
</cp:coreProperties>
</file>