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СЗАКУПКИ\7_2026 год\44_Тележки_ЭЛ.МАГАЗИН\"/>
    </mc:Choice>
  </mc:AlternateContent>
  <bookViews>
    <workbookView xWindow="0" yWindow="0" windowWidth="15360" windowHeight="7755"/>
  </bookViews>
  <sheets>
    <sheet name="Прилож.1 - п.3.7.1" sheetId="9" r:id="rId1"/>
  </sheets>
  <calcPr calcId="152511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9" l="1"/>
  <c r="K11" i="9"/>
  <c r="N11" i="9" s="1"/>
  <c r="N13" i="9" s="1"/>
  <c r="H11" i="9"/>
  <c r="M11" i="9" l="1"/>
  <c r="H12" i="9"/>
</calcChain>
</file>

<file path=xl/sharedStrings.xml><?xml version="1.0" encoding="utf-8"?>
<sst xmlns="http://schemas.openxmlformats.org/spreadsheetml/2006/main" count="28" uniqueCount="28">
  <si>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</si>
  <si>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</si>
  <si>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</si>
  <si>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</si>
  <si>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</si>
  <si>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</si>
  <si>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</si>
  <si>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</si>
  <si>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</si>
  <si>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</si>
  <si>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</si>
  <si>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</si>
  <si>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</si>
  <si>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</si>
  <si>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</si>
  <si>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</si>
  <si>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</si>
  <si>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</si>
  <si>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</si>
  <si>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</si>
  <si>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 xml:space="preserve">V - коэф-нт вариации </t>
    </r>
    <r>
      <rPr>
        <sz val="10"/>
        <color indexed="1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</si>
  <si>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</si>
  <si>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t>Ответы на запрос получены от _3_ поставщиков (подрядчиков, исполнителей):</t>
  </si>
  <si>
    <t>Тележка для посуды 850*450*900 мм</t>
  </si>
  <si>
    <t xml:space="preserve">№ 2 -  вх. №131  от 01.07.2026 г. </t>
  </si>
  <si>
    <t xml:space="preserve">№ 3 -  вх. №78 от 01.07.2026 г. 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</si>
  <si>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Дата отправки запросов - 26.06.2026 г.</t>
  </si>
  <si>
    <t xml:space="preserve">№ 1 -  вх. № ск0622129 от 01.07.2026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</si>
</sst>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2" borderId="0">
      <alignment horizontal="right" vertical="center"/>
    </xf>
    <xf numFmtId="0" fontId="6" fillId="2" borderId="0">
      <alignment horizontal="left" vertical="center"/>
    </xf>
    <xf numFmtId="0" fontId="12" fillId="0" borderId="0"/>
  </cellStyleXfs>
  <cellXfs count="60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vertical="top" wrapText="1"/>
    </xf>
    <xf numFmtId="2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2" fontId="10" fillId="5" borderId="2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</cellXfs>
  <cellStyles count="4">
    <cellStyle name="S20" xfId="1"/>
    <cellStyle name="S23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257175</xdr:rowOff>
    </xdr:from>
    <xdr:to>
      <xdr:col>7</xdr:col>
      <xdr:colOff>550545</xdr:colOff>
      <xdr:row>8</xdr:row>
      <xdr:rowOff>495300</xdr:rowOff>
    </xdr:to>
    <xdr:pic>
      <xdr:nvPicPr>
        <xdr:cNvPr id="2259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3F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057900" y="3752850"/>
          <a:ext cx="4476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95250</xdr:rowOff>
    </xdr:from>
    <xdr:to>
      <xdr:col>13</xdr:col>
      <xdr:colOff>1047750</xdr:colOff>
      <xdr:row>8</xdr:row>
      <xdr:rowOff>358140</xdr:rowOff>
    </xdr:to>
    <xdr:pic>
      <xdr:nvPicPr>
        <xdr:cNvPr id="22592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40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15575" y="3590925"/>
          <a:ext cx="9810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371475</xdr:rowOff>
    </xdr:from>
    <xdr:to>
      <xdr:col>11</xdr:col>
      <xdr:colOff>855345</xdr:colOff>
      <xdr:row>8</xdr:row>
      <xdr:rowOff>664845</xdr:rowOff>
    </xdr:to>
    <xdr:pic>
      <xdr:nvPicPr>
        <xdr:cNvPr id="2259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41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48700" y="3867150"/>
          <a:ext cx="838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552450</xdr:rowOff>
    </xdr:from>
    <xdr:to>
      <xdr:col>12</xdr:col>
      <xdr:colOff>704850</xdr:colOff>
      <xdr:row>8</xdr:row>
      <xdr:rowOff>781050</xdr:rowOff>
    </xdr:to>
    <xdr:pic>
      <xdr:nvPicPr>
        <xdr:cNvPr id="2259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42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63100" y="4048125"/>
          <a:ext cx="638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474345</xdr:colOff>
      <xdr:row>9</xdr:row>
      <xdr:rowOff>434340</xdr:rowOff>
    </xdr:to>
    <xdr:pic>
      <xdr:nvPicPr>
        <xdr:cNvPr id="2259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43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62900" y="45339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259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44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296525" y="28575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647700</xdr:colOff>
      <xdr:row>14</xdr:row>
      <xdr:rowOff>0</xdr:rowOff>
    </xdr:to>
    <xdr:pic>
      <xdr:nvPicPr>
        <xdr:cNvPr id="2259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45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591675" y="7096125"/>
          <a:ext cx="5524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90"/>
  <sheetViews>
    <sheetView tabSelected="1" zoomScaleNormal="100" workbookViewId="0">
      <selection activeCell="N16" sqref="N16"/>
    </sheetView>
  </sheetViews>
  <sheetFormatPr defaultColWidth="9.140625" defaultRowHeight="12.75" x14ac:dyDescent="0.25"/>
  <cols>
    <col min="1" max="1" width="3.5703125" style="6" customWidth="1"/>
    <col min="2" max="2" width="41.28515625" style="20" customWidth="1"/>
    <col min="3" max="3" width="10.85546875" style="14" customWidth="1"/>
    <col min="4" max="4" width="10.5703125" style="14" customWidth="1"/>
    <col min="5" max="5" width="10.42578125" style="14" customWidth="1"/>
    <col min="6" max="6" width="6.140625" style="14" customWidth="1"/>
    <col min="7" max="7" width="6.28515625" style="14" customWidth="1"/>
    <col min="8" max="8" width="9.7109375" style="6" customWidth="1"/>
    <col min="9" max="9" width="8.42578125" style="6" customWidth="1"/>
    <col min="10" max="10" width="8.85546875" style="6" customWidth="1"/>
    <col min="11" max="12" width="13.140625" style="6" customWidth="1"/>
    <col min="13" max="13" width="11.28515625" style="6" customWidth="1"/>
    <col min="14" max="14" width="16.5703125" style="6" customWidth="1"/>
    <col min="15" max="16384" width="9.140625" style="6"/>
  </cols>
  <sheetData>
    <row r="1" spans="1:14" ht="21.75" customHeight="1" x14ac:dyDescent="0.25">
      <c r="A1" s="42" t="s">
        <v>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36.75" customHeight="1" x14ac:dyDescent="0.25">
      <c r="A2" s="56" t="s">
        <v>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41.25" customHeight="1" x14ac:dyDescent="0.25">
      <c r="A3" s="43" t="s">
        <v>26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ht="22.5" customHeight="1" x14ac:dyDescent="0.25">
      <c r="A4" s="51" t="s">
        <v>22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4" ht="21" customHeight="1" x14ac:dyDescent="0.25">
      <c r="A5" s="51" t="s">
        <v>27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4" ht="21" customHeight="1" x14ac:dyDescent="0.25">
      <c r="A6" s="51" t="s">
        <v>24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</row>
    <row r="7" spans="1:14" ht="21.75" customHeight="1" x14ac:dyDescent="0.25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4" ht="69" customHeight="1" x14ac:dyDescent="0.25">
      <c r="A8" s="44" t="s">
        <v>0</v>
      </c>
      <c r="B8" s="46" t="s">
        <v>5</v>
      </c>
      <c r="C8" s="48" t="s">
        <v>16</v>
      </c>
      <c r="D8" s="49"/>
      <c r="E8" s="49"/>
      <c r="F8" s="49"/>
      <c r="G8" s="49"/>
      <c r="H8" s="50"/>
      <c r="I8" s="54" t="s">
        <v>6</v>
      </c>
      <c r="J8" s="54" t="s">
        <v>21</v>
      </c>
      <c r="K8" s="57" t="s">
        <v>4</v>
      </c>
      <c r="L8" s="58"/>
      <c r="M8" s="59"/>
      <c r="N8" s="5" t="s">
        <v>11</v>
      </c>
    </row>
    <row r="9" spans="1:14" ht="63.75" x14ac:dyDescent="0.25">
      <c r="A9" s="45"/>
      <c r="B9" s="47"/>
      <c r="C9" s="31" t="s">
        <v>13</v>
      </c>
      <c r="D9" s="31" t="s">
        <v>14</v>
      </c>
      <c r="E9" s="31" t="s">
        <v>15</v>
      </c>
      <c r="F9" s="23" t="s">
        <v>17</v>
      </c>
      <c r="G9" s="23" t="s">
        <v>18</v>
      </c>
      <c r="H9" s="10"/>
      <c r="I9" s="55"/>
      <c r="J9" s="55"/>
      <c r="K9" s="27" t="s">
        <v>7</v>
      </c>
      <c r="L9" s="11" t="s">
        <v>1</v>
      </c>
      <c r="M9" s="11" t="s">
        <v>20</v>
      </c>
      <c r="N9" s="12"/>
    </row>
    <row r="10" spans="1:14" s="21" customFormat="1" ht="48" x14ac:dyDescent="0.25">
      <c r="A10" s="24">
        <v>1</v>
      </c>
      <c r="B10" s="24">
        <v>2</v>
      </c>
      <c r="C10" s="25">
        <v>3</v>
      </c>
      <c r="D10" s="25">
        <v>4</v>
      </c>
      <c r="E10" s="25">
        <v>5</v>
      </c>
      <c r="F10" s="25">
        <v>6</v>
      </c>
      <c r="G10" s="25">
        <v>7</v>
      </c>
      <c r="H10" s="24" t="s">
        <v>2</v>
      </c>
      <c r="I10" s="24">
        <v>9</v>
      </c>
      <c r="J10" s="24" t="s">
        <v>19</v>
      </c>
      <c r="K10" s="15" t="s">
        <v>8</v>
      </c>
      <c r="L10" s="26">
        <v>12</v>
      </c>
      <c r="M10" s="26">
        <v>13</v>
      </c>
      <c r="N10" s="24" t="s">
        <v>3</v>
      </c>
    </row>
    <row r="11" spans="1:14" s="21" customFormat="1" ht="15" customHeight="1" x14ac:dyDescent="0.25">
      <c r="A11" s="28">
        <v>1</v>
      </c>
      <c r="B11" s="39" t="s">
        <v>23</v>
      </c>
      <c r="C11" s="36">
        <v>7220</v>
      </c>
      <c r="D11" s="35">
        <v>7300</v>
      </c>
      <c r="E11" s="35">
        <v>7410</v>
      </c>
      <c r="F11" s="16"/>
      <c r="G11" s="16"/>
      <c r="H11" s="32">
        <f t="shared" ref="H11" si="0">C11+D11+E11+F11+G11</f>
        <v>21930</v>
      </c>
      <c r="I11" s="37">
        <v>6</v>
      </c>
      <c r="J11" s="33">
        <v>3</v>
      </c>
      <c r="K11" s="17">
        <f t="shared" ref="K11" si="1">ROUND(AVERAGE(C11:G11),2)</f>
        <v>7310</v>
      </c>
      <c r="L11" s="17">
        <f t="shared" ref="L11" si="2">STDEV(C11:G11)</f>
        <v>95.39</v>
      </c>
      <c r="M11" s="18">
        <f t="shared" ref="M11" si="3">L11/K11</f>
        <v>1.2999999999999999E-2</v>
      </c>
      <c r="N11" s="17">
        <f t="shared" ref="N11" si="4">K11*I11</f>
        <v>43860</v>
      </c>
    </row>
    <row r="12" spans="1:14" ht="15" customHeight="1" x14ac:dyDescent="0.25">
      <c r="A12" s="29"/>
      <c r="B12" s="22"/>
      <c r="C12" s="34"/>
      <c r="D12" s="34"/>
      <c r="E12" s="34"/>
      <c r="F12" s="34"/>
      <c r="G12" s="34"/>
      <c r="H12" s="4">
        <f t="shared" ref="H12" si="5">C12+D12+E12+F12+G12</f>
        <v>0</v>
      </c>
      <c r="I12" s="29"/>
      <c r="J12" s="3"/>
      <c r="K12" s="1"/>
      <c r="L12" s="1"/>
      <c r="M12" s="2"/>
      <c r="N12" s="1"/>
    </row>
    <row r="13" spans="1:14" x14ac:dyDescent="0.25">
      <c r="A13" s="40" t="s">
        <v>10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13"/>
      <c r="N13" s="30">
        <f>N11</f>
        <v>43860</v>
      </c>
    </row>
    <row r="14" spans="1:14" x14ac:dyDescent="0.25">
      <c r="A14" s="7"/>
      <c r="B14" s="19"/>
      <c r="C14" s="8"/>
      <c r="D14" s="8"/>
      <c r="E14" s="8"/>
      <c r="F14" s="8"/>
      <c r="G14" s="8"/>
      <c r="H14" s="7"/>
      <c r="I14" s="7"/>
      <c r="J14" s="7"/>
      <c r="K14" s="9"/>
      <c r="L14" s="7"/>
      <c r="M14" s="7"/>
      <c r="N14" s="9"/>
    </row>
    <row r="16" spans="1:14" ht="18.75" x14ac:dyDescent="0.25">
      <c r="N16" s="38"/>
    </row>
    <row r="25" ht="12.75" customHeight="1" x14ac:dyDescent="0.25"/>
    <row r="43" ht="12.75" customHeight="1" x14ac:dyDescent="0.25"/>
    <row r="67" ht="12.75" customHeight="1" x14ac:dyDescent="0.25"/>
    <row r="90" ht="12.75" customHeight="1" x14ac:dyDescent="0.25"/>
  </sheetData>
  <mergeCells count="14">
    <mergeCell ref="A13:L13"/>
    <mergeCell ref="A1:N1"/>
    <mergeCell ref="A3:N3"/>
    <mergeCell ref="A8:A9"/>
    <mergeCell ref="B8:B9"/>
    <mergeCell ref="C8:H8"/>
    <mergeCell ref="A4:N4"/>
    <mergeCell ref="A5:N5"/>
    <mergeCell ref="A6:N6"/>
    <mergeCell ref="A7:N7"/>
    <mergeCell ref="I8:I9"/>
    <mergeCell ref="J8:J9"/>
    <mergeCell ref="A2:N2"/>
    <mergeCell ref="K8:M8"/>
  </mergeCells>
  <phoneticPr fontId="0" type="noConversion"/>
  <pageMargins left="0.19685039370078741" right="0.19685039370078741" top="0.78740157480314965" bottom="0.78740157480314965" header="0" footer="0"/>
  <pageSetup paperSize="9" scale="64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2024-03-26T09:03:34Z</cp:lastPrinted>
  <dcterms:created xsi:type="dcterms:W3CDTF">2011-08-15T06:57:36Z</dcterms:created>
  <dcterms:modified xsi:type="dcterms:W3CDTF">2026-07-03T10:51:18Z</dcterms:modified>
</cp:coreProperties>
</file>