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120" yWindow="2280" windowWidth="23370" windowHeight="13920"/>
  </bookViews>
  <sheets>
    <sheet name="Лист1" sheetId="1" r:id="rId1"/>
    <sheet name="Лист2" sheetId="2" r:id="rId2"/>
    <sheet name="Лист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9" i="1" l="1"/>
  <c r="L9" i="1" s="1"/>
  <c r="J9" i="1"/>
  <c r="F9" i="1"/>
  <c r="L10" i="1" l="1"/>
  <c r="K9" i="1"/>
</calcChain>
</file>

<file path=xl/sharedStrings.xml><?xml version="1.0" encoding="utf-8"?>
<sst xmlns="http://schemas.openxmlformats.org/spreadsheetml/2006/main" count="22" uniqueCount="22">
  <si>
    <t>РАСЧЁТ НАЧАЛЬНОЙ (МАКСИМАЛЬНОЙ) ЦЕНЫ КОНТРАКТА</t>
  </si>
  <si>
    <t>Ответы на запрос получены от 3-х юридических организаций.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</si>
  <si>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</si>
  <si>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</si>
  <si>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</si>
  <si>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</si>
  <si>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</si>
  <si>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</si>
  <si>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</si>
  <si>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</si>
  <si>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</si>
  <si>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Среднее квадратичное отклонение</t>
  </si>
  <si>
    <t xml:space="preserve">Начальная (максимальная) цена контракта 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</si>
  <si>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юридическим организациям</t>
    </r>
    <r>
      <rPr>
        <sz val="12"/>
        <color indexed="8"/>
        <rFont val="Times New Roman"/>
        <family val="1"/>
        <charset val="204"/>
      </rPr>
      <t>, обладающим опытом выполнения соответствующих работ, информация о которых имеется в свободном доступе (в частности, опубликована в печати, размещена на сайтах в сети "Интернет")</t>
    </r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</si>
  <si>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</si>
  <si>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</si>
  <si>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</si>
  <si>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</si>
  <si>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12=7*9</t>
  </si>
  <si>
    <t>минимальная величина цены единицы прод-ции, руб.</t>
  </si>
  <si>
    <t>Услуги по техничсеким испытаниям  и проверке рентгеновского аппарата</t>
  </si>
  <si>
    <t>Специалист по закупкам                      Я.Н.Щербакова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</si>
</sst>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8"/>
      <name val="Times New Roman"/>
      <family val="1"/>
      <charset val="1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9" fillId="3" borderId="9" xfId="0" applyNumberFormat="1" applyFont="1" applyFill="1" applyBorder="1" applyAlignment="1">
      <alignment horizontal="center" vertical="center" wrapText="1"/>
    </xf>
    <xf numFmtId="4" fontId="10" fillId="2" borderId="5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10" fontId="10" fillId="0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4" fontId="6" fillId="2" borderId="0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4" fontId="9" fillId="3" borderId="13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wrapText="1"/>
    </xf>
    <xf numFmtId="4" fontId="6" fillId="2" borderId="8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6" fillId="0" borderId="5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285750</xdr:colOff>
      <xdr:row>6</xdr:row>
      <xdr:rowOff>371475</xdr:rowOff>
    </xdr:from>
    <xdr:to>
      <xdr:col>5</xdr:col>
      <xdr:colOff>733425</xdr:colOff>
      <xdr:row>6</xdr:row>
      <xdr:rowOff>742950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100-0000697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114800" y="1724025"/>
          <a:ext cx="44767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152400</xdr:colOff>
      <xdr:row>6</xdr:row>
      <xdr:rowOff>314325</xdr:rowOff>
    </xdr:from>
    <xdr:to>
      <xdr:col>11</xdr:col>
      <xdr:colOff>1076325</xdr:colOff>
      <xdr:row>6</xdr:row>
      <xdr:rowOff>914400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100-00006A7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505825" y="1476375"/>
          <a:ext cx="92392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76200</xdr:colOff>
      <xdr:row>6</xdr:row>
      <xdr:rowOff>676275</xdr:rowOff>
    </xdr:from>
    <xdr:to>
      <xdr:col>9</xdr:col>
      <xdr:colOff>657225</xdr:colOff>
      <xdr:row>6</xdr:row>
      <xdr:rowOff>1019175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100-00006B7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81975" y="2028825"/>
          <a:ext cx="5810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85725</xdr:colOff>
      <xdr:row>6</xdr:row>
      <xdr:rowOff>838200</xdr:rowOff>
    </xdr:from>
    <xdr:to>
      <xdr:col>10</xdr:col>
      <xdr:colOff>638175</xdr:colOff>
      <xdr:row>6</xdr:row>
      <xdr:rowOff>1257300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100-00006C7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877300" y="2190750"/>
          <a:ext cx="5524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142875</xdr:colOff>
      <xdr:row>6</xdr:row>
      <xdr:rowOff>533400</xdr:rowOff>
    </xdr:from>
    <xdr:to>
      <xdr:col>11</xdr:col>
      <xdr:colOff>704850</xdr:colOff>
      <xdr:row>6</xdr:row>
      <xdr:rowOff>533400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100-00006E7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9544050" y="188595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114300</xdr:colOff>
      <xdr:row>9</xdr:row>
      <xdr:rowOff>47625</xdr:rowOff>
    </xdr:from>
    <xdr:to>
      <xdr:col>10</xdr:col>
      <xdr:colOff>628650</xdr:colOff>
      <xdr:row>9</xdr:row>
      <xdr:rowOff>228600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100-00006F7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7667625" y="6276975"/>
          <a:ext cx="5143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2"/>
  <sheetViews>
    <sheetView tabSelected="1" workbookViewId="0">
      <selection activeCell="E18" sqref="E18"/>
    </sheetView>
  </sheetViews>
  <sheetFormatPr defaultRowHeight="15" x14ac:dyDescent="0.25"/>
  <cols>
    <col min="2" max="2" width="20.85546875" customWidth="1"/>
    <col min="6" max="6" width="14.7109375" customWidth="1"/>
    <col min="9" max="9" width="12.5703125" customWidth="1"/>
    <col min="10" max="10" width="10.28515625" customWidth="1"/>
    <col min="11" max="11" width="12" customWidth="1"/>
    <col min="12" max="12" width="18.28515625" customWidth="1"/>
  </cols>
  <sheetData>
    <row r="2" spans="1:12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15.75" x14ac:dyDescent="0.25">
      <c r="A3" s="30" t="s">
        <v>13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ht="15.75" x14ac:dyDescent="0.25">
      <c r="A4" s="30" t="s">
        <v>1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x14ac:dyDescent="0.25">
      <c r="A5" s="1"/>
      <c r="B5" s="1"/>
      <c r="C5" s="1"/>
      <c r="D5" s="1"/>
      <c r="E5" s="1"/>
      <c r="F5" s="1"/>
      <c r="G5" s="1"/>
      <c r="H5" s="1"/>
      <c r="I5" s="2"/>
      <c r="J5" s="1"/>
      <c r="K5" s="1"/>
      <c r="L5" s="2"/>
    </row>
    <row r="6" spans="1:12" x14ac:dyDescent="0.25">
      <c r="A6" s="31" t="s">
        <v>2</v>
      </c>
      <c r="B6" s="33" t="s">
        <v>3</v>
      </c>
      <c r="C6" s="35" t="s">
        <v>4</v>
      </c>
      <c r="D6" s="36"/>
      <c r="E6" s="36"/>
      <c r="F6" s="37"/>
      <c r="G6" s="33" t="s">
        <v>5</v>
      </c>
      <c r="H6" s="33" t="s">
        <v>14</v>
      </c>
      <c r="I6" s="39" t="s">
        <v>6</v>
      </c>
      <c r="J6" s="39"/>
      <c r="K6" s="39"/>
      <c r="L6" s="40" t="s">
        <v>7</v>
      </c>
    </row>
    <row r="7" spans="1:12" ht="101.25" customHeight="1" x14ac:dyDescent="0.25">
      <c r="A7" s="32"/>
      <c r="B7" s="34"/>
      <c r="C7" s="3" t="s">
        <v>8</v>
      </c>
      <c r="D7" s="3" t="s">
        <v>9</v>
      </c>
      <c r="E7" s="3" t="s">
        <v>10</v>
      </c>
      <c r="F7" s="4"/>
      <c r="G7" s="38"/>
      <c r="H7" s="38"/>
      <c r="I7" s="5" t="s">
        <v>19</v>
      </c>
      <c r="J7" s="6" t="s">
        <v>11</v>
      </c>
      <c r="K7" s="6" t="s">
        <v>15</v>
      </c>
      <c r="L7" s="41"/>
    </row>
    <row r="8" spans="1:12" ht="33.75" x14ac:dyDescent="0.25">
      <c r="A8" s="20">
        <v>1</v>
      </c>
      <c r="B8" s="21">
        <v>2</v>
      </c>
      <c r="C8" s="22">
        <v>3</v>
      </c>
      <c r="D8" s="23">
        <v>4</v>
      </c>
      <c r="E8" s="23">
        <v>5</v>
      </c>
      <c r="F8" s="24" t="s">
        <v>16</v>
      </c>
      <c r="G8" s="23">
        <v>7</v>
      </c>
      <c r="H8" s="24" t="s">
        <v>17</v>
      </c>
      <c r="I8" s="25">
        <v>9</v>
      </c>
      <c r="J8" s="25">
        <v>10</v>
      </c>
      <c r="K8" s="25">
        <v>11</v>
      </c>
      <c r="L8" s="24" t="s">
        <v>18</v>
      </c>
    </row>
    <row r="9" spans="1:12" ht="48" customHeight="1" x14ac:dyDescent="0.25">
      <c r="A9" s="18">
        <v>1</v>
      </c>
      <c r="B9" s="43" t="s">
        <v>20</v>
      </c>
      <c r="C9" s="19">
        <v>9500</v>
      </c>
      <c r="D9" s="7">
        <v>11037.6</v>
      </c>
      <c r="E9" s="7">
        <v>11990</v>
      </c>
      <c r="F9" s="9">
        <f t="shared" ref="F9" si="0">C9+D9+E9</f>
        <v>32527.599999999999</v>
      </c>
      <c r="G9" s="10">
        <v>1</v>
      </c>
      <c r="H9" s="11">
        <v>3</v>
      </c>
      <c r="I9" s="12">
        <f>MIN(C9,D9,E9)</f>
        <v>9500</v>
      </c>
      <c r="J9" s="12">
        <f t="shared" ref="J9" si="1">STDEV(C9:E9)</f>
        <v>1256.4088718778348</v>
      </c>
      <c r="K9" s="13">
        <f t="shared" ref="K9" si="2">J9/I9</f>
        <v>0.13225356546082473</v>
      </c>
      <c r="L9" s="8">
        <f>I9*G9</f>
        <v>9500</v>
      </c>
    </row>
    <row r="10" spans="1:12" ht="25.5" customHeight="1" x14ac:dyDescent="0.25">
      <c r="A10" s="26" t="s">
        <v>12</v>
      </c>
      <c r="B10" s="27"/>
      <c r="C10" s="27"/>
      <c r="D10" s="28"/>
      <c r="E10" s="28"/>
      <c r="F10" s="28"/>
      <c r="G10" s="28"/>
      <c r="H10" s="28"/>
      <c r="I10" s="28"/>
      <c r="J10" s="28"/>
      <c r="K10" s="14"/>
      <c r="L10" s="15">
        <f>SUM(L9:L9)</f>
        <v>9500</v>
      </c>
    </row>
    <row r="11" spans="1:12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spans="1:12" x14ac:dyDescent="0.25">
      <c r="A12" s="42" t="s">
        <v>21</v>
      </c>
      <c r="B12" s="42"/>
      <c r="C12" s="42"/>
      <c r="D12" s="42"/>
      <c r="E12" s="42"/>
    </row>
  </sheetData>
  <mergeCells count="12">
    <mergeCell ref="A12:E12"/>
    <mergeCell ref="A10:J10"/>
    <mergeCell ref="A2:L2"/>
    <mergeCell ref="A3:L3"/>
    <mergeCell ref="A4:L4"/>
    <mergeCell ref="A6:A7"/>
    <mergeCell ref="B6:B7"/>
    <mergeCell ref="C6:F6"/>
    <mergeCell ref="G6:G7"/>
    <mergeCell ref="H6:H7"/>
    <mergeCell ref="I6:K6"/>
    <mergeCell ref="L6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2026-07-29T11:39:09Z</dcterms:modified>
</cp:coreProperties>
</file>