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nomist\Desktop\КОНТРАКТЫ 2024\"/>
    </mc:Choice>
  </mc:AlternateContent>
  <xr:revisionPtr revIDLastSave="0" documentId="8_{466A5F94-6517-47B1-A123-BE5CD02D39E5}" xr6:coauthVersionLast="47" xr6:coauthVersionMax="47" xr10:uidLastSave="{00000000-0000-0000-0000-000000000000}"/>
  <bookViews>
    <workbookView xWindow="-120" yWindow="-120" windowWidth="29040" windowHeight="15840" xr2:uid="{73F5FF3E-0907-4420-98EE-826C1C41FF9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G8" i="1"/>
  <c r="H8" i="1" s="1"/>
  <c r="I8" i="1" s="1"/>
  <c r="J9" i="1" l="1"/>
</calcChain>
</file>

<file path=xl/sharedStrings.xml><?xml version="1.0" encoding="utf-8"?>
<sst xmlns="http://schemas.openxmlformats.org/spreadsheetml/2006/main" count="23" uniqueCount="23">
  <si>
    <t>№</t>
  </si>
  <si>
    <t>Наименование предмета товара (работы, услуги)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</si>
  <si>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</si>
  <si>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</si>
  <si>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Н(М)ЦК**</t>
  </si>
  <si>
    <t>Н(М)ЦК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</si>
  <si>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</si>
  <si>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</si>
  <si>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</si>
  <si>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</si>
  <si>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>В</t>
    </r>
    <r>
      <rPr>
        <b/>
        <sz val="14"/>
        <rFont val="Times New Roman"/>
        <family val="1"/>
        <charset val="204"/>
      </rPr>
      <t>В результате проведенного расчета Н(М)Ц контракта составила (в руб.):</t>
    </r>
    <r>
      <rPr>
        <b/>
        <sz val="14"/>
        <color indexed="9"/>
        <rFont val="Times New Roman"/>
        <family val="1"/>
        <charset val="204"/>
      </rPr>
      <t xml:space="preserve">ВВ </t>
    </r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</si>
  <si>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</si>
  <si>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**Для определения НМЦК были направлены запросы о предоставлении ценовой информации пяти потенциальным исполнителям, обладающим соответствующим опытом. На запрос предоставили ценовые предложения три исполнителя, на основании которых было проведено определение однородности совокупности значений выявленных цен, используемых в расчете НМЦК.</t>
  </si>
  <si>
    <t>Расчет НМЦК произвел:</t>
  </si>
  <si>
    <t>Экономист</t>
  </si>
  <si>
    <t>Терентьева А.А.</t>
  </si>
  <si>
    <t xml:space="preserve">Коммер-ческое предложение №1           </t>
  </si>
  <si>
    <t xml:space="preserve">Коммер-ческое предложение №2        </t>
  </si>
  <si>
    <t xml:space="preserve">Коммер-ческое предложение №3           </t>
  </si>
  <si>
    <t xml:space="preserve">Приложение №2 </t>
  </si>
  <si>
    <t xml:space="preserve">к описанию объекта закупки </t>
  </si>
  <si>
    <t>Оказание услуг по профессиональной переподготовке по программе "Бухгалтерский учет, аудит и налогообложение" в объеме 550 академических часов заочно с применением дистанционных образовательных технологий</t>
  </si>
  <si>
    <t>Обоснование начальной (максимальнй) цены контракта на оказание услуг по профессиональной переподготовке по программе "Бухгалтерский учет, аудит и налогообложение" в объеме 550 академических часов заочно с применением дистанционных образовательных технологий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</si>
</sst>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₽&quot;"/>
  </numFmts>
  <fonts count="19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16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horizontal="justify" vertical="distributed" wrapText="1"/>
    </xf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164" fontId="9" fillId="0" borderId="7" xfId="0" applyNumberFormat="1" applyFont="1" applyBorder="1" applyAlignment="1">
      <alignment vertical="center"/>
    </xf>
    <xf numFmtId="165" fontId="14" fillId="0" borderId="7" xfId="0" applyNumberFormat="1" applyFont="1" applyBorder="1" applyAlignment="1">
      <alignment vertical="center"/>
    </xf>
    <xf numFmtId="0" fontId="15" fillId="0" borderId="1" xfId="0" applyFont="1" applyBorder="1"/>
    <xf numFmtId="0" fontId="4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vertical="center" wrapText="1"/>
    </xf>
    <xf numFmtId="0" fontId="18" fillId="0" borderId="0" xfId="0" applyFont="1" applyAlignment="1">
      <alignment wrapText="1"/>
    </xf>
    <xf numFmtId="164" fontId="9" fillId="0" borderId="0" xfId="0" applyNumberFormat="1" applyFont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distributed" wrapText="1"/>
    </xf>
    <xf numFmtId="0" fontId="2" fillId="0" borderId="0" xfId="0" applyFont="1" applyAlignment="1">
      <alignment vertical="distributed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6</xdr:row>
      <xdr:rowOff>1228725</xdr:rowOff>
    </xdr:from>
    <xdr:to>
      <xdr:col>9</xdr:col>
      <xdr:colOff>19050</xdr:colOff>
      <xdr:row>6</xdr:row>
      <xdr:rowOff>1581150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402DFD-B9B8-47DC-AFE1-FE7F4BC2E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54006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6</xdr:row>
      <xdr:rowOff>923925</xdr:rowOff>
    </xdr:from>
    <xdr:to>
      <xdr:col>7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B3EB91-B98E-4AAB-8B49-E6EA0E162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509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2038350</xdr:rowOff>
    </xdr:from>
    <xdr:to>
      <xdr:col>9</xdr:col>
      <xdr:colOff>1504950</xdr:colOff>
      <xdr:row>6</xdr:row>
      <xdr:rowOff>2505075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7024CA0-FAB0-41E7-BD59-F1A576C70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621030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219075</xdr:colOff>
      <xdr:row>6</xdr:row>
      <xdr:rowOff>1762125</xdr:rowOff>
    </xdr:from>
    <xdr:to>
      <xdr:col>9</xdr:col>
      <xdr:colOff>371475</xdr:colOff>
      <xdr:row>6</xdr:row>
      <xdr:rowOff>1990725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84E7AE7E-A73F-48C8-939C-D2A9CA949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1125" y="59340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55D8-B294-468B-9DEF-45F40711F786}">
  <sheetPr>
    <pageSetUpPr fitToPage="1"/>
  </sheetPr>
  <dimension ref="A1:J20"/>
  <sheetViews>
    <sheetView tabSelected="1" topLeftCell="A10" workbookViewId="0">
      <selection activeCell="L5" sqref="L5"/>
    </sheetView>
  </sheetViews>
  <sheetFormatPr defaultRowHeight="15" x14ac:dyDescent="0.25"/>
  <cols>
    <col min="2" max="2" width="27.7109375" customWidth="1"/>
    <col min="3" max="3" width="7.85546875" customWidth="1"/>
    <col min="4" max="4" width="16" customWidth="1"/>
    <col min="5" max="5" width="15.42578125" customWidth="1"/>
    <col min="6" max="6" width="16.28515625" customWidth="1"/>
    <col min="7" max="7" width="16.85546875" customWidth="1"/>
    <col min="8" max="8" width="21.140625" customWidth="1"/>
    <col min="9" max="9" width="18.140625" customWidth="1"/>
    <col min="10" max="10" width="26.42578125" customWidth="1"/>
    <col min="11" max="11" width="6.7109375" customWidth="1"/>
    <col min="12" max="12" width="12.140625" customWidth="1"/>
    <col min="13" max="13" width="34.85546875" customWidth="1"/>
  </cols>
  <sheetData>
    <row r="1" spans="1:10" ht="18.75" x14ac:dyDescent="0.3">
      <c r="A1" s="1"/>
      <c r="B1" s="1"/>
      <c r="C1" s="1"/>
      <c r="D1" s="1"/>
      <c r="E1" s="1"/>
      <c r="F1" s="1"/>
      <c r="G1" s="1"/>
      <c r="H1" s="1"/>
      <c r="I1" s="34" t="s">
        <v>19</v>
      </c>
      <c r="J1" s="34"/>
    </row>
    <row r="2" spans="1:10" ht="18.75" x14ac:dyDescent="0.3">
      <c r="A2" s="1"/>
      <c r="B2" s="1"/>
      <c r="C2" s="1"/>
      <c r="D2" s="1"/>
      <c r="E2" s="1"/>
      <c r="F2" s="1"/>
      <c r="G2" s="1"/>
      <c r="H2" s="1"/>
      <c r="I2" s="34" t="s">
        <v>20</v>
      </c>
      <c r="J2" s="34"/>
    </row>
    <row r="3" spans="1:10" ht="18.75" x14ac:dyDescent="0.3">
      <c r="A3" s="1"/>
      <c r="B3" s="1"/>
      <c r="C3" s="1"/>
      <c r="D3" s="1"/>
      <c r="E3" s="1"/>
      <c r="F3" s="1"/>
      <c r="G3" s="1"/>
      <c r="H3" s="1"/>
      <c r="I3" s="1"/>
      <c r="J3" s="12"/>
    </row>
    <row r="4" spans="1:10" ht="18.75" x14ac:dyDescent="0.3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ht="85.5" customHeight="1" x14ac:dyDescent="0.25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ht="63" x14ac:dyDescent="0.25">
      <c r="A6" s="25" t="s">
        <v>0</v>
      </c>
      <c r="B6" s="25" t="s">
        <v>1</v>
      </c>
      <c r="C6" s="26" t="s">
        <v>2</v>
      </c>
      <c r="D6" s="28" t="s">
        <v>3</v>
      </c>
      <c r="E6" s="29"/>
      <c r="F6" s="30"/>
      <c r="G6" s="31" t="s">
        <v>4</v>
      </c>
      <c r="H6" s="31"/>
      <c r="I6" s="31"/>
      <c r="J6" s="2" t="s">
        <v>5</v>
      </c>
    </row>
    <row r="7" spans="1:10" ht="213" customHeight="1" x14ac:dyDescent="0.25">
      <c r="A7" s="26"/>
      <c r="B7" s="26"/>
      <c r="C7" s="27"/>
      <c r="D7" s="16" t="s">
        <v>16</v>
      </c>
      <c r="E7" s="2" t="s">
        <v>17</v>
      </c>
      <c r="F7" s="2" t="s">
        <v>18</v>
      </c>
      <c r="G7" s="2" t="s">
        <v>6</v>
      </c>
      <c r="H7" s="2" t="s">
        <v>7</v>
      </c>
      <c r="I7" s="3" t="s">
        <v>8</v>
      </c>
      <c r="J7" s="4" t="s">
        <v>9</v>
      </c>
    </row>
    <row r="8" spans="1:10" ht="141" customHeight="1" x14ac:dyDescent="0.25">
      <c r="A8" s="17">
        <v>1</v>
      </c>
      <c r="B8" s="19" t="s">
        <v>21</v>
      </c>
      <c r="C8" s="18">
        <v>1</v>
      </c>
      <c r="D8" s="18">
        <v>15000</v>
      </c>
      <c r="E8" s="5">
        <v>19500</v>
      </c>
      <c r="F8" s="5">
        <v>17000</v>
      </c>
      <c r="G8" s="5">
        <f>AVERAGE(D8:F8)</f>
        <v>17166.666666666668</v>
      </c>
      <c r="H8" s="6">
        <f>SQRT(((SUM((POWER(F8-G8,2)),(POWER(E8-G8,2)),(POWER(D8-G8,2)))/(COLUMNS(D8:F8)-1))))</f>
        <v>2254.6248764114471</v>
      </c>
      <c r="I8" s="6">
        <f>H8/G8*100</f>
        <v>13.13373714414435</v>
      </c>
      <c r="J8" s="5">
        <f>((C8/3)*(SUM(D8:F8)))</f>
        <v>17166.666666666664</v>
      </c>
    </row>
    <row r="9" spans="1:10" ht="18.75" x14ac:dyDescent="0.25">
      <c r="A9" s="20" t="s">
        <v>10</v>
      </c>
      <c r="B9" s="20"/>
      <c r="C9" s="20"/>
      <c r="D9" s="20"/>
      <c r="E9" s="21"/>
      <c r="F9" s="21"/>
      <c r="G9" s="13"/>
      <c r="H9" s="13"/>
      <c r="I9" s="13"/>
      <c r="J9" s="14">
        <f>SUM(J8:J8)</f>
        <v>17166.666666666664</v>
      </c>
    </row>
    <row r="10" spans="1:10" ht="18.75" x14ac:dyDescent="0.25">
      <c r="A10" s="7"/>
      <c r="B10" s="7"/>
      <c r="C10" s="7"/>
      <c r="D10" s="7"/>
      <c r="E10" s="7"/>
      <c r="F10" s="7"/>
      <c r="G10" s="8"/>
      <c r="H10" s="9"/>
      <c r="I10" s="9"/>
      <c r="J10" s="9"/>
    </row>
    <row r="11" spans="1:10" ht="52.5" customHeight="1" x14ac:dyDescent="0.25">
      <c r="A11" s="23" t="s">
        <v>11</v>
      </c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8.75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A13" s="22" t="s">
        <v>12</v>
      </c>
      <c r="B13" s="22"/>
      <c r="C13" s="22"/>
      <c r="D13" s="22"/>
      <c r="E13" s="22"/>
      <c r="F13" s="22"/>
      <c r="G13" s="22"/>
      <c r="H13" s="22"/>
      <c r="I13" s="22"/>
      <c r="J13" s="22"/>
    </row>
    <row r="14" spans="1:10" ht="36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 ht="18.75" x14ac:dyDescent="0.3">
      <c r="A17" s="1"/>
      <c r="B17" s="1" t="s">
        <v>13</v>
      </c>
      <c r="C17" s="1"/>
      <c r="D17" s="1" t="s">
        <v>14</v>
      </c>
      <c r="E17" s="1"/>
      <c r="F17" s="15"/>
      <c r="G17" s="15"/>
      <c r="H17" s="1" t="s">
        <v>15</v>
      </c>
      <c r="I17" s="11"/>
      <c r="J17" s="11"/>
    </row>
    <row r="18" spans="1:10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</row>
  </sheetData>
  <mergeCells count="12">
    <mergeCell ref="A4:J4"/>
    <mergeCell ref="A5:J5"/>
    <mergeCell ref="I1:J1"/>
    <mergeCell ref="I2:J2"/>
    <mergeCell ref="A9:F9"/>
    <mergeCell ref="A13:J14"/>
    <mergeCell ref="A11:J11"/>
    <mergeCell ref="A6:A7"/>
    <mergeCell ref="B6:B7"/>
    <mergeCell ref="C6:C7"/>
    <mergeCell ref="D6:F6"/>
    <mergeCell ref="G6:I6"/>
  </mergeCells>
  <pageMargins left="0.7" right="0.7" top="0.75" bottom="0.75" header="0.3" footer="0.3"/>
  <pageSetup paperSize="9" scale="4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ekonomist</dc:creator>
  <cp:lastModifiedBy>Ольга Яковлева</cp:lastModifiedBy>
  <cp:lastPrinted>2023-11-23T12:37:42Z</cp:lastPrinted>
  <dcterms:created xsi:type="dcterms:W3CDTF">2022-08-25T07:08:01Z</dcterms:created>
  <dcterms:modified xsi:type="dcterms:W3CDTF">2023-11-23T12:38:10Z</dcterms:modified>
</cp:coreProperties>
</file>