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\Desktop\контракты\Эл. магазин\ОСАГО\"/>
    </mc:Choice>
  </mc:AlternateContent>
  <bookViews>
    <workbookView xWindow="240" yWindow="72" windowWidth="19320" windowHeight="7932" tabRatio="973"/>
  </bookViews>
  <sheets>
    <sheet name="Прилож.1 п.3.7.2" sheetId="12" r:id="rId1"/>
  </sheets>
  <calcPr calcId="152511" refMode="R1C1"/>
</workbook>
</file>

<file path=xl/calcChain.xml><?xml version="1.0" encoding="utf-8"?>
<calcChain xmlns="http://schemas.openxmlformats.org/spreadsheetml/2006/main">
  <c r="J8" i="12" l="1"/>
  <c r="I8" i="12"/>
  <c r="L8" i="12"/>
  <c r="K8" i="12" l="1"/>
  <c r="L10" i="12" l="1"/>
</calcChain>
</file>

<file path=xl/sharedStrings.xml><?xml version="1.0" encoding="utf-8"?>
<sst xmlns="http://schemas.openxmlformats.org/spreadsheetml/2006/main" count="23" uniqueCount="23">
  <si>
    <t>Определение и обоснование НМЦК методом сопоставимых рыночных цен (анализа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</si>
  <si>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</si>
  <si>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</si>
  <si>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</si>
  <si>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</si>
  <si>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</si>
  <si>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</si>
  <si>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</si>
  <si>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</si>
  <si>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</si>
  <si>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</si>
  <si>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</si>
  <si>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</si>
  <si>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</si>
  <si>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</si>
  <si>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</si>
  <si>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</si>
  <si>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</si>
  <si>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</si>
  <si>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rPr>
        <b/>
        <sz val="11"/>
        <rFont val="Times New Roman"/>
        <family val="1"/>
        <charset val="204"/>
      </rPr>
      <t>с размещением 5-ти запросов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b/>
        <sz val="11"/>
        <color indexed="10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 в информационно-телекоммуникационной сети "Интернет" </t>
    </r>
  </si>
  <si>
    <t>Заказчиком выбрана наименьшая цена, предложенная исполнителями.  Ед. измерения- усл.ед</t>
  </si>
  <si>
    <t>Ответы на запрос получены от 3-х исполнителей Исх. № б/н от 24.11.2023г., Исх. № б/н от 24.11.2023г, Исх. № б/н от 24.11.2023г. для определения и обоснования НМЦК в расчетах использованы три цены товара (работы, услуги).</t>
  </si>
  <si>
    <t xml:space="preserve">оказание услуг по обязательному страхованию гражданской ответственности владельцев транспортных средств (ОСАГО)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</si>
</sst>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</font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15" fillId="0" borderId="0"/>
  </cellStyleXfs>
  <cellXfs count="45">
    <xf numFmtId="0" fontId="0" fillId="0" borderId="0" xfId="0"/>
    <xf numFmtId="0" fontId="15" fillId="0" borderId="0" xfId="2"/>
    <xf numFmtId="0" fontId="6" fillId="0" borderId="0" xfId="2" applyFont="1" applyAlignment="1">
      <alignment horizontal="left" vertical="center" wrapText="1"/>
    </xf>
    <xf numFmtId="0" fontId="7" fillId="0" borderId="0" xfId="2" applyFont="1" applyAlignment="1">
      <alignment vertical="center" wrapText="1"/>
    </xf>
    <xf numFmtId="4" fontId="7" fillId="0" borderId="0" xfId="2" applyNumberFormat="1" applyFont="1" applyAlignment="1">
      <alignment vertical="center" wrapText="1"/>
    </xf>
    <xf numFmtId="4" fontId="8" fillId="2" borderId="1" xfId="2" applyNumberFormat="1" applyFont="1" applyFill="1" applyBorder="1" applyAlignment="1">
      <alignment horizontal="center" vertical="center" wrapText="1"/>
    </xf>
    <xf numFmtId="0" fontId="9" fillId="0" borderId="0" xfId="2" applyFont="1"/>
    <xf numFmtId="0" fontId="8" fillId="2" borderId="1" xfId="2" applyFont="1" applyFill="1" applyBorder="1" applyAlignment="1">
      <alignment horizontal="center" vertical="center" wrapText="1"/>
    </xf>
    <xf numFmtId="0" fontId="7" fillId="0" borderId="2" xfId="2" applyFont="1" applyBorder="1" applyAlignment="1">
      <alignment vertical="center" wrapText="1"/>
    </xf>
    <xf numFmtId="4" fontId="8" fillId="0" borderId="1" xfId="2" applyNumberFormat="1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top" wrapText="1"/>
    </xf>
    <xf numFmtId="4" fontId="8" fillId="2" borderId="3" xfId="2" applyNumberFormat="1" applyFont="1" applyFill="1" applyBorder="1" applyAlignment="1">
      <alignment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0" borderId="2" xfId="2" applyFont="1" applyFill="1" applyBorder="1" applyAlignment="1">
      <alignment horizontal="center" vertical="center" wrapText="1"/>
    </xf>
    <xf numFmtId="4" fontId="13" fillId="0" borderId="2" xfId="2" applyNumberFormat="1" applyFont="1" applyFill="1" applyBorder="1" applyAlignment="1">
      <alignment horizontal="center" vertical="center" wrapText="1"/>
    </xf>
    <xf numFmtId="10" fontId="13" fillId="0" borderId="2" xfId="2" applyNumberFormat="1" applyFont="1" applyFill="1" applyBorder="1" applyAlignment="1">
      <alignment horizontal="center" vertical="center" wrapText="1"/>
    </xf>
    <xf numFmtId="0" fontId="12" fillId="3" borderId="2" xfId="2" applyFont="1" applyFill="1" applyBorder="1" applyAlignment="1">
      <alignment horizontal="center" vertical="center" wrapText="1"/>
    </xf>
    <xf numFmtId="4" fontId="7" fillId="3" borderId="2" xfId="2" applyNumberFormat="1" applyFont="1" applyFill="1" applyBorder="1" applyAlignment="1">
      <alignment horizontal="center" vertical="center" wrapText="1"/>
    </xf>
    <xf numFmtId="4" fontId="13" fillId="3" borderId="2" xfId="2" applyNumberFormat="1" applyFont="1" applyFill="1" applyBorder="1" applyAlignment="1">
      <alignment horizontal="center" vertical="center" wrapText="1"/>
    </xf>
    <xf numFmtId="10" fontId="13" fillId="3" borderId="2" xfId="2" applyNumberFormat="1" applyFont="1" applyFill="1" applyBorder="1" applyAlignment="1">
      <alignment horizontal="center" vertical="center" wrapText="1"/>
    </xf>
    <xf numFmtId="0" fontId="4" fillId="0" borderId="4" xfId="2" applyFont="1" applyBorder="1" applyAlignment="1">
      <alignment horizontal="right" vertical="center" wrapText="1"/>
    </xf>
    <xf numFmtId="4" fontId="8" fillId="2" borderId="2" xfId="2" applyNumberFormat="1" applyFont="1" applyFill="1" applyBorder="1" applyAlignment="1">
      <alignment horizontal="center" vertical="center" wrapText="1"/>
    </xf>
    <xf numFmtId="0" fontId="15" fillId="0" borderId="0" xfId="2" applyAlignment="1">
      <alignment wrapText="1"/>
    </xf>
    <xf numFmtId="4" fontId="15" fillId="0" borderId="0" xfId="2" applyNumberFormat="1"/>
    <xf numFmtId="0" fontId="12" fillId="0" borderId="2" xfId="2" applyFont="1" applyFill="1" applyBorder="1" applyAlignment="1">
      <alignment horizontal="center" vertical="center" wrapText="1"/>
    </xf>
    <xf numFmtId="0" fontId="13" fillId="0" borderId="2" xfId="2" applyFont="1" applyFill="1" applyBorder="1" applyAlignment="1">
      <alignment horizontal="left" vertical="center" wrapText="1"/>
    </xf>
    <xf numFmtId="0" fontId="13" fillId="0" borderId="2" xfId="2" applyFont="1" applyFill="1" applyBorder="1" applyAlignment="1">
      <alignment horizontal="center" vertical="center" wrapText="1"/>
    </xf>
    <xf numFmtId="0" fontId="15" fillId="0" borderId="0" xfId="2" applyFill="1"/>
    <xf numFmtId="3" fontId="13" fillId="0" borderId="2" xfId="2" applyNumberFormat="1" applyFont="1" applyFill="1" applyBorder="1" applyAlignment="1">
      <alignment horizontal="center" vertical="center" wrapText="1"/>
    </xf>
    <xf numFmtId="0" fontId="17" fillId="0" borderId="0" xfId="2" applyFont="1" applyAlignment="1">
      <alignment horizontal="left" wrapText="1"/>
    </xf>
    <xf numFmtId="0" fontId="0" fillId="0" borderId="0" xfId="0" applyAlignment="1">
      <alignment horizontal="left"/>
    </xf>
    <xf numFmtId="0" fontId="4" fillId="0" borderId="6" xfId="2" applyFont="1" applyBorder="1" applyAlignment="1">
      <alignment horizontal="right" vertical="center" wrapText="1"/>
    </xf>
    <xf numFmtId="0" fontId="4" fillId="0" borderId="4" xfId="2" applyFont="1" applyBorder="1" applyAlignment="1">
      <alignment horizontal="right" vertical="center" wrapText="1"/>
    </xf>
    <xf numFmtId="0" fontId="4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2" applyFont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4" fontId="7" fillId="0" borderId="2" xfId="2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447675</xdr:rowOff>
    </xdr:from>
    <xdr:to>
      <xdr:col>5</xdr:col>
      <xdr:colOff>523875</xdr:colOff>
      <xdr:row>5</xdr:row>
      <xdr:rowOff>733425</xdr:rowOff>
    </xdr:to>
    <xdr:pic>
      <xdr:nvPicPr>
        <xdr:cNvPr id="614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105275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614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29400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614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43800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614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124575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614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324850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9</xdr:row>
      <xdr:rowOff>9525</xdr:rowOff>
    </xdr:from>
    <xdr:to>
      <xdr:col>10</xdr:col>
      <xdr:colOff>295275</xdr:colOff>
      <xdr:row>9</xdr:row>
      <xdr:rowOff>333375</xdr:rowOff>
    </xdr:to>
    <xdr:pic>
      <xdr:nvPicPr>
        <xdr:cNvPr id="615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905625" y="45986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615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420100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3"/>
  <sheetViews>
    <sheetView tabSelected="1" topLeftCell="A2" zoomScaleNormal="100" workbookViewId="0">
      <selection activeCell="J8" sqref="J8"/>
    </sheetView>
  </sheetViews>
  <sheetFormatPr defaultColWidth="9.109375" defaultRowHeight="14.4" x14ac:dyDescent="0.3"/>
  <cols>
    <col min="1" max="1" width="6.5546875" style="1" customWidth="1"/>
    <col min="2" max="2" width="17.44140625" style="22" customWidth="1"/>
    <col min="3" max="3" width="11.6640625" style="1" customWidth="1"/>
    <col min="4" max="4" width="12.109375" style="1" customWidth="1"/>
    <col min="5" max="5" width="11.5546875" style="1" customWidth="1"/>
    <col min="6" max="6" width="10.109375" style="1" customWidth="1"/>
    <col min="7" max="7" width="8.44140625" style="1" customWidth="1"/>
    <col min="8" max="8" width="10" style="1" customWidth="1"/>
    <col min="9" max="9" width="11" style="1" customWidth="1"/>
    <col min="10" max="10" width="13.109375" style="1" customWidth="1"/>
    <col min="11" max="11" width="11.33203125" style="1" customWidth="1"/>
    <col min="12" max="12" width="15.6640625" style="1" customWidth="1"/>
    <col min="13" max="16384" width="9.109375" style="1"/>
  </cols>
  <sheetData>
    <row r="1" spans="1:16" ht="24" customHeight="1" x14ac:dyDescent="0.3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6" ht="68.25" customHeight="1" x14ac:dyDescent="0.3">
      <c r="A2" s="34" t="s">
        <v>19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6" ht="35.25" customHeight="1" x14ac:dyDescent="0.3">
      <c r="A3" s="35" t="s">
        <v>21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2"/>
      <c r="N3" s="2"/>
    </row>
    <row r="4" spans="1:16" ht="11.25" customHeight="1" x14ac:dyDescent="0.3">
      <c r="A4" s="3"/>
      <c r="B4" s="3"/>
      <c r="C4" s="3"/>
      <c r="D4" s="3"/>
      <c r="E4" s="3"/>
      <c r="F4" s="3"/>
      <c r="G4" s="3"/>
      <c r="H4" s="3"/>
      <c r="I4" s="4"/>
      <c r="J4" s="3"/>
      <c r="K4" s="3"/>
      <c r="L4" s="3"/>
    </row>
    <row r="5" spans="1:16" ht="60.75" customHeight="1" x14ac:dyDescent="0.3">
      <c r="A5" s="36" t="s">
        <v>1</v>
      </c>
      <c r="B5" s="38" t="s">
        <v>2</v>
      </c>
      <c r="C5" s="40" t="s">
        <v>3</v>
      </c>
      <c r="D5" s="41"/>
      <c r="E5" s="41"/>
      <c r="F5" s="42"/>
      <c r="G5" s="38" t="s">
        <v>4</v>
      </c>
      <c r="H5" s="38" t="s">
        <v>5</v>
      </c>
      <c r="I5" s="44" t="s">
        <v>6</v>
      </c>
      <c r="J5" s="44"/>
      <c r="K5" s="44"/>
      <c r="L5" s="5" t="s">
        <v>7</v>
      </c>
      <c r="P5" s="6"/>
    </row>
    <row r="6" spans="1:16" ht="105.6" x14ac:dyDescent="0.3">
      <c r="A6" s="37"/>
      <c r="B6" s="39"/>
      <c r="C6" s="7" t="s">
        <v>8</v>
      </c>
      <c r="D6" s="7" t="s">
        <v>9</v>
      </c>
      <c r="E6" s="7" t="s">
        <v>10</v>
      </c>
      <c r="F6" s="8"/>
      <c r="G6" s="43"/>
      <c r="H6" s="43"/>
      <c r="I6" s="9" t="s">
        <v>11</v>
      </c>
      <c r="J6" s="10" t="s">
        <v>12</v>
      </c>
      <c r="K6" s="10" t="s">
        <v>13</v>
      </c>
      <c r="L6" s="11"/>
    </row>
    <row r="7" spans="1:16" ht="34.799999999999997" customHeight="1" x14ac:dyDescent="0.3">
      <c r="A7" s="12">
        <v>1</v>
      </c>
      <c r="B7" s="12">
        <v>2</v>
      </c>
      <c r="C7" s="12">
        <v>3</v>
      </c>
      <c r="D7" s="12">
        <v>4</v>
      </c>
      <c r="E7" s="12">
        <v>5</v>
      </c>
      <c r="F7" s="12" t="s">
        <v>14</v>
      </c>
      <c r="G7" s="12">
        <v>7</v>
      </c>
      <c r="H7" s="12" t="s">
        <v>15</v>
      </c>
      <c r="I7" s="13" t="s">
        <v>16</v>
      </c>
      <c r="J7" s="13">
        <v>10</v>
      </c>
      <c r="K7" s="13">
        <v>11</v>
      </c>
      <c r="L7" s="12" t="s">
        <v>17</v>
      </c>
    </row>
    <row r="8" spans="1:16" s="27" customFormat="1" ht="172.2" customHeight="1" x14ac:dyDescent="0.3">
      <c r="A8" s="24">
        <v>1</v>
      </c>
      <c r="B8" s="25" t="s">
        <v>22</v>
      </c>
      <c r="C8" s="14">
        <v>5748.34</v>
      </c>
      <c r="D8" s="14">
        <v>6047.99</v>
      </c>
      <c r="E8" s="14">
        <v>13458.27</v>
      </c>
      <c r="F8" s="14">
        <v>25254.6</v>
      </c>
      <c r="G8" s="28">
        <v>1</v>
      </c>
      <c r="H8" s="26">
        <v>3</v>
      </c>
      <c r="I8" s="14">
        <f t="shared" ref="I8" si="0">AVERAGE(C8:E8)</f>
        <v>8418.1999999999989</v>
      </c>
      <c r="J8" s="14">
        <f t="shared" ref="J8" si="1">STDEV(C8:E8)</f>
        <v>4367.3993101501492</v>
      </c>
      <c r="K8" s="15">
        <f>J8/I8</f>
        <v>0.51880441307525949</v>
      </c>
      <c r="L8" s="14">
        <f>F8/H8*G8</f>
        <v>8418.1999999999989</v>
      </c>
    </row>
    <row r="9" spans="1:16" ht="56.4" customHeight="1" x14ac:dyDescent="0.3">
      <c r="A9" s="16"/>
      <c r="B9" s="16"/>
      <c r="C9" s="16"/>
      <c r="D9" s="16"/>
      <c r="E9" s="16"/>
      <c r="F9" s="17"/>
      <c r="G9" s="16"/>
      <c r="H9" s="16"/>
      <c r="I9" s="18"/>
      <c r="J9" s="18"/>
      <c r="K9" s="19"/>
      <c r="L9" s="18"/>
    </row>
    <row r="10" spans="1:16" ht="33" customHeight="1" x14ac:dyDescent="0.3">
      <c r="A10" s="31" t="s">
        <v>18</v>
      </c>
      <c r="B10" s="32"/>
      <c r="C10" s="32"/>
      <c r="D10" s="32"/>
      <c r="E10" s="32"/>
      <c r="F10" s="32"/>
      <c r="G10" s="32"/>
      <c r="H10" s="32"/>
      <c r="I10" s="32"/>
      <c r="J10" s="20"/>
      <c r="K10" s="20"/>
      <c r="L10" s="21">
        <f>SUM(L8:L9)</f>
        <v>8418.1999999999989</v>
      </c>
      <c r="N10" s="23"/>
    </row>
    <row r="11" spans="1:16" x14ac:dyDescent="0.3">
      <c r="A11" s="3"/>
      <c r="C11" s="3"/>
      <c r="D11" s="3"/>
      <c r="E11" s="3"/>
      <c r="F11" s="3"/>
      <c r="G11" s="3"/>
      <c r="H11" s="3"/>
      <c r="I11" s="4"/>
      <c r="J11" s="3"/>
      <c r="K11" s="3"/>
      <c r="L11" s="3"/>
    </row>
    <row r="13" spans="1:16" x14ac:dyDescent="0.3">
      <c r="A13" s="29" t="s">
        <v>20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</row>
  </sheetData>
  <mergeCells count="11">
    <mergeCell ref="A13:K13"/>
    <mergeCell ref="A10:I10"/>
    <mergeCell ref="A1:L1"/>
    <mergeCell ref="A2:L2"/>
    <mergeCell ref="A3:L3"/>
    <mergeCell ref="A5:A6"/>
    <mergeCell ref="B5:B6"/>
    <mergeCell ref="C5:F5"/>
    <mergeCell ref="G5:G6"/>
    <mergeCell ref="H5:H6"/>
    <mergeCell ref="I5:K5"/>
  </mergeCells>
  <phoneticPr fontId="14" type="noConversion"/>
  <pageMargins left="0.39370078740157483" right="0.39370078740157483" top="0.59055118110236227" bottom="0.5905511811023622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п.3.7.2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Maria</cp:lastModifiedBy>
  <cp:lastPrinted>2014-09-09T07:27:58Z</cp:lastPrinted>
  <dcterms:created xsi:type="dcterms:W3CDTF">2014-04-16T10:31:54Z</dcterms:created>
  <dcterms:modified xsi:type="dcterms:W3CDTF">2023-11-24T11:42:50Z</dcterms:modified>
</cp:coreProperties>
</file>