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resurs\СЛУЖБА ЭКСПЛУАТАЦИИ\Чулкова ОА\Закупки\Бюджет 2024\Лифты\Страхование лифтов\"/>
    </mc:Choice>
  </mc:AlternateContent>
  <xr:revisionPtr revIDLastSave="0" documentId="8_{D4EEF70E-3399-40B3-AD24-27825C48E14B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сл.зап)'!$A$1:$P$22</definedName>
  </definedNames>
  <calcPr calcId="191029" refMode="R1C1"/>
</workbook>
</file>

<file path=xl/calcChain.xml><?xml version="1.0" encoding="utf-8"?>
<calcChain xmlns="http://schemas.openxmlformats.org/spreadsheetml/2006/main">
  <c r="F12" i="4" l="1"/>
  <c r="J12" i="4" l="1"/>
  <c r="K12" i="4" s="1"/>
  <c r="L12" i="4" l="1"/>
  <c r="M12" i="4"/>
  <c r="M13" i="4" l="1"/>
</calcChain>
</file>

<file path=xl/sharedStrings.xml><?xml version="1.0" encoding="utf-8"?>
<sst xmlns="http://schemas.openxmlformats.org/spreadsheetml/2006/main" count="32" uniqueCount="31">
  <si>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</si>
  <si>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</si>
  <si>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</si>
  <si>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</si>
  <si>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</si>
  <si>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</si>
  <si>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</si>
  <si>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</si>
  <si>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</si>
  <si>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</si>
  <si>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</si>
  <si>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(договора) </t>
  </si>
  <si>
    <t>КОСГУ 
(заполняется 
бухгалтерией)</t>
  </si>
  <si>
    <t>Расчет начальной (максимальной) цены контракта</t>
  </si>
  <si>
    <t>ОКПД2 / ККН / КТРУ</t>
  </si>
  <si>
    <t>Кол-во закупаемых услуг (ус. единица)</t>
  </si>
  <si>
    <t>Единица изм.</t>
  </si>
  <si>
    <t>усл.ед</t>
  </si>
  <si>
    <t xml:space="preserve"> СОСТАВИЛ :</t>
  </si>
  <si>
    <t>Стрелков М.В.</t>
  </si>
  <si>
    <t xml:space="preserve">в соответствии с техническим заданием на оказание услуг по страхованию гражданской ответственности при эксплуатации опасных производственных объектов (лифтов)    </t>
  </si>
  <si>
    <t xml:space="preserve"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Контракта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десяти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Начальная (максимальная) цена контракта НМЦК рассчитана Заказчиком по формуле, определенной п. 3.21 Методических рекомендаций.
</t>
  </si>
  <si>
    <t>Страхование гражданской ответственности при эксплуатации опасных производственных объектов (лифтов)</t>
  </si>
  <si>
    <t>Чулкова О,А</t>
  </si>
  <si>
    <t>Ведущий инженер сектора содержания здания, сооружений и механических систем</t>
  </si>
  <si>
    <t>Начальник  отдела эксплуатации инженерных систем и зданий</t>
  </si>
  <si>
    <t>ИЦИ №1 Запрос №1150/23-0-0 от 03.08.2023  КП вх.№2393/23-0-0 от 09.08.2023</t>
  </si>
  <si>
    <t>ИЦИ №2 Запрос №1150/23-0-0 от 03.08.2023  КП вх.№2402/23-0-0 от 09.08.2023</t>
  </si>
  <si>
    <t>ИЦИ №3 Запрос №1150/23-0-0 от 03.08.2023  КП вх.№2411/23-0-0 от 10.08.2023</t>
  </si>
  <si>
    <t>Начальная (максимальная) цена Контракта составляет  15 000 рублей 00 копеек ( Пятнадцать тысяч рублей 00 копеек )</t>
  </si>
  <si>
    <t>65.12.90.000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</si>
</sst>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55">
    <xf numFmtId="0" fontId="0" fillId="0" borderId="0" xfId="0"/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1" xfId="6" applyNumberFormat="1" applyFont="1" applyFill="1" applyBorder="1" applyAlignment="1">
      <alignment horizontal="center" vertical="center" wrapText="1"/>
    </xf>
    <xf numFmtId="0" fontId="4" fillId="0" borderId="0" xfId="6" applyFont="1" applyFill="1"/>
    <xf numFmtId="0" fontId="7" fillId="0" borderId="0" xfId="6" applyFont="1" applyFill="1"/>
    <xf numFmtId="0" fontId="4" fillId="0" borderId="0" xfId="6" applyFont="1" applyFill="1" applyAlignment="1">
      <alignment horizontal="center" vertical="center" wrapText="1"/>
    </xf>
    <xf numFmtId="0" fontId="5" fillId="0" borderId="0" xfId="6" applyFont="1" applyFill="1" applyAlignment="1">
      <alignment horizontal="left" vertical="top" wrapText="1"/>
    </xf>
    <xf numFmtId="0" fontId="10" fillId="0" borderId="1" xfId="6" applyFont="1" applyFill="1" applyBorder="1" applyAlignment="1">
      <alignment vertical="top" wrapText="1"/>
    </xf>
    <xf numFmtId="0" fontId="9" fillId="0" borderId="1" xfId="6" applyFont="1" applyFill="1" applyBorder="1" applyAlignment="1">
      <alignment horizontal="center" vertical="top" wrapText="1"/>
    </xf>
    <xf numFmtId="4" fontId="8" fillId="0" borderId="1" xfId="6" applyNumberFormat="1" applyFont="1" applyFill="1" applyBorder="1" applyAlignment="1">
      <alignment horizontal="center" vertical="center" wrapText="1"/>
    </xf>
    <xf numFmtId="2" fontId="8" fillId="0" borderId="5" xfId="6" applyNumberFormat="1" applyFont="1" applyFill="1" applyBorder="1" applyAlignment="1">
      <alignment horizontal="center" vertical="center" wrapText="1"/>
    </xf>
    <xf numFmtId="2" fontId="8" fillId="0" borderId="1" xfId="6" applyNumberFormat="1" applyFont="1" applyFill="1" applyBorder="1" applyAlignment="1">
      <alignment horizontal="center" vertical="center" wrapText="1"/>
    </xf>
    <xf numFmtId="10" fontId="8" fillId="0" borderId="1" xfId="6" applyNumberFormat="1" applyFont="1" applyFill="1" applyBorder="1" applyAlignment="1">
      <alignment horizontal="center" vertical="center" wrapText="1"/>
    </xf>
    <xf numFmtId="0" fontId="4" fillId="0" borderId="1" xfId="6" applyFont="1" applyFill="1" applyBorder="1"/>
    <xf numFmtId="43" fontId="9" fillId="0" borderId="1" xfId="7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left"/>
    </xf>
    <xf numFmtId="0" fontId="10" fillId="0" borderId="1" xfId="6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left" wrapText="1"/>
    </xf>
    <xf numFmtId="0" fontId="8" fillId="0" borderId="0" xfId="6" applyFont="1" applyFill="1" applyBorder="1" applyAlignment="1">
      <alignment vertical="center" wrapText="1"/>
    </xf>
    <xf numFmtId="0" fontId="5" fillId="0" borderId="0" xfId="6" applyFont="1" applyFill="1" applyAlignment="1">
      <alignment vertical="center" wrapText="1"/>
    </xf>
    <xf numFmtId="0" fontId="9" fillId="0" borderId="0" xfId="6" applyFont="1" applyFill="1" applyAlignment="1">
      <alignment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 wrapText="1"/>
    </xf>
    <xf numFmtId="0" fontId="4" fillId="0" borderId="5" xfId="6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4" fillId="0" borderId="0" xfId="6" applyNumberFormat="1" applyFont="1" applyFill="1"/>
    <xf numFmtId="0" fontId="12" fillId="0" borderId="1" xfId="6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center" wrapText="1"/>
    </xf>
    <xf numFmtId="0" fontId="10" fillId="0" borderId="1" xfId="6" applyFont="1" applyFill="1" applyBorder="1" applyAlignment="1">
      <alignment horizontal="center" vertical="center" wrapText="1"/>
    </xf>
    <xf numFmtId="0" fontId="4" fillId="0" borderId="3" xfId="6" applyFont="1" applyFill="1" applyBorder="1" applyAlignment="1">
      <alignment horizontal="center" vertical="center" wrapText="1"/>
    </xf>
    <xf numFmtId="0" fontId="4" fillId="0" borderId="2" xfId="6" applyFont="1" applyFill="1" applyBorder="1" applyAlignment="1">
      <alignment horizontal="center" vertical="center"/>
    </xf>
    <xf numFmtId="0" fontId="9" fillId="0" borderId="0" xfId="6" applyFont="1" applyFill="1" applyAlignment="1">
      <alignment horizontal="center" vertical="center" wrapText="1"/>
    </xf>
    <xf numFmtId="0" fontId="5" fillId="0" borderId="0" xfId="6" applyFont="1" applyFill="1" applyAlignment="1">
      <alignment horizontal="center" vertical="center" wrapText="1"/>
    </xf>
    <xf numFmtId="0" fontId="5" fillId="0" borderId="0" xfId="6" applyFont="1" applyFill="1" applyAlignment="1">
      <alignment horizontal="center" vertical="top" wrapText="1"/>
    </xf>
    <xf numFmtId="0" fontId="4" fillId="0" borderId="0" xfId="6" applyFont="1" applyFill="1" applyAlignment="1">
      <alignment horizontal="left" vertical="top" wrapText="1"/>
    </xf>
    <xf numFmtId="0" fontId="8" fillId="0" borderId="0" xfId="6" applyFont="1" applyFill="1" applyBorder="1" applyAlignment="1">
      <alignment vertical="center" wrapText="1"/>
    </xf>
    <xf numFmtId="0" fontId="8" fillId="0" borderId="3" xfId="6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9" fillId="2" borderId="0" xfId="6" applyFont="1" applyFill="1" applyAlignment="1">
      <alignment horizontal="center" vertical="center" wrapText="1"/>
    </xf>
    <xf numFmtId="0" fontId="9" fillId="0" borderId="3" xfId="6" applyFont="1" applyFill="1" applyBorder="1" applyAlignment="1">
      <alignment horizontal="center" vertical="center" wrapText="1"/>
    </xf>
    <xf numFmtId="0" fontId="9" fillId="0" borderId="2" xfId="6" applyFont="1" applyFill="1" applyBorder="1" applyAlignment="1">
      <alignment horizontal="center" vertical="center" wrapText="1"/>
    </xf>
    <xf numFmtId="0" fontId="5" fillId="2" borderId="0" xfId="6" applyFont="1" applyFill="1" applyAlignment="1">
      <alignment horizontal="right" vertical="center"/>
    </xf>
    <xf numFmtId="0" fontId="5" fillId="2" borderId="7" xfId="6" applyFont="1" applyFill="1" applyBorder="1" applyAlignment="1">
      <alignment horizontal="left"/>
    </xf>
    <xf numFmtId="0" fontId="10" fillId="0" borderId="1" xfId="6" applyFont="1" applyFill="1" applyBorder="1" applyAlignment="1">
      <alignment horizontal="center" vertical="center" wrapText="1"/>
    </xf>
    <xf numFmtId="0" fontId="9" fillId="0" borderId="4" xfId="6" applyFont="1" applyFill="1" applyBorder="1" applyAlignment="1">
      <alignment horizontal="right" vertical="center" wrapText="1"/>
    </xf>
    <xf numFmtId="0" fontId="9" fillId="0" borderId="6" xfId="6" applyFont="1" applyFill="1" applyBorder="1" applyAlignment="1">
      <alignment horizontal="right" vertical="center" wrapText="1"/>
    </xf>
    <xf numFmtId="0" fontId="9" fillId="0" borderId="5" xfId="6" applyFont="1" applyFill="1" applyBorder="1" applyAlignment="1">
      <alignment horizontal="right" vertical="center" wrapText="1"/>
    </xf>
    <xf numFmtId="0" fontId="9" fillId="0" borderId="1" xfId="6" applyFont="1" applyFill="1" applyBorder="1" applyAlignment="1">
      <alignment vertical="center" wrapText="1"/>
    </xf>
    <xf numFmtId="0" fontId="4" fillId="2" borderId="0" xfId="6" applyFont="1" applyFill="1" applyAlignment="1">
      <alignment horizontal="left" wrapText="1"/>
    </xf>
    <xf numFmtId="0" fontId="4" fillId="0" borderId="0" xfId="6" applyFont="1" applyFill="1" applyAlignment="1">
      <alignment horizontal="center" wrapText="1"/>
    </xf>
    <xf numFmtId="0" fontId="4" fillId="0" borderId="0" xfId="6" applyFont="1" applyFill="1" applyAlignment="1">
      <alignment horizontal="center"/>
    </xf>
    <xf numFmtId="0" fontId="5" fillId="2" borderId="0" xfId="6" applyFont="1" applyFill="1" applyAlignment="1">
      <alignment horizontal="left"/>
    </xf>
    <xf numFmtId="0" fontId="14" fillId="2" borderId="0" xfId="6" applyFont="1" applyFill="1" applyAlignment="1">
      <alignment horizontal="left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107496</xdr:colOff>
      <xdr:row>9</xdr:row>
      <xdr:rowOff>330653</xdr:rowOff>
    </xdr:from>
    <xdr:to>
      <xdr:col>12</xdr:col>
      <xdr:colOff>659946</xdr:colOff>
      <xdr:row>9</xdr:row>
      <xdr:rowOff>590550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441871" y="4290332"/>
          <a:ext cx="552450" cy="2598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38100</xdr:colOff>
      <xdr:row>9</xdr:row>
      <xdr:rowOff>495300</xdr:rowOff>
    </xdr:from>
    <xdr:to>
      <xdr:col>10</xdr:col>
      <xdr:colOff>895350</xdr:colOff>
      <xdr:row>9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85725</xdr:colOff>
      <xdr:row>9</xdr:row>
      <xdr:rowOff>790575</xdr:rowOff>
    </xdr:from>
    <xdr:to>
      <xdr:col>11</xdr:col>
      <xdr:colOff>742950</xdr:colOff>
      <xdr:row>9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95250</xdr:colOff>
      <xdr:row>9</xdr:row>
      <xdr:rowOff>409575</xdr:rowOff>
    </xdr:from>
    <xdr:to>
      <xdr:col>5</xdr:col>
      <xdr:colOff>609600</xdr:colOff>
      <xdr:row>9</xdr:row>
      <xdr:rowOff>876300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76675" y="58864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695325</xdr:colOff>
      <xdr:row>12</xdr:row>
      <xdr:rowOff>19050</xdr:rowOff>
    </xdr:from>
    <xdr:to>
      <xdr:col>11</xdr:col>
      <xdr:colOff>714375</xdr:colOff>
      <xdr:row>12</xdr:row>
      <xdr:rowOff>361950</xdr:rowOff>
    </xdr:to>
    <xdr:pic>
      <xdr:nvPicPr>
        <xdr:cNvPr id="6" name="Рисунок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058025" y="9201150"/>
          <a:ext cx="1009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142875</xdr:colOff>
      <xdr:row>5</xdr:row>
      <xdr:rowOff>0</xdr:rowOff>
    </xdr:from>
    <xdr:to>
      <xdr:col>6</xdr:col>
      <xdr:colOff>381000</xdr:colOff>
      <xdr:row>6</xdr:row>
      <xdr:rowOff>737325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14975" y="2085975"/>
          <a:ext cx="2038350" cy="96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1"/>
  <sheetViews>
    <sheetView tabSelected="1" view="pageBreakPreview" topLeftCell="A7" zoomScaleNormal="100" zoomScaleSheetLayoutView="100" workbookViewId="0">
      <selection activeCell="M12" sqref="M12"/>
    </sheetView>
  </sheetViews>
  <sheetFormatPr defaultColWidth="7.5703125" defaultRowHeight="12.75" x14ac:dyDescent="0.2"/>
  <cols>
    <col min="1" max="1" width="5.7109375" style="3" customWidth="1"/>
    <col min="2" max="2" width="44.85546875" style="3" customWidth="1"/>
    <col min="3" max="3" width="14.28515625" style="3" customWidth="1"/>
    <col min="4" max="4" width="14.140625" style="3" customWidth="1"/>
    <col min="5" max="5" width="14.28515625" style="3" customWidth="1"/>
    <col min="6" max="6" width="12.7109375" style="3" customWidth="1"/>
    <col min="7" max="8" width="14" style="3" customWidth="1"/>
    <col min="9" max="9" width="12" style="3" customWidth="1"/>
    <col min="10" max="10" width="12.28515625" style="3" customWidth="1"/>
    <col min="11" max="11" width="14.7109375" style="3" customWidth="1"/>
    <col min="12" max="12" width="14.5703125" style="3" customWidth="1"/>
    <col min="13" max="13" width="14.7109375" style="3" customWidth="1"/>
    <col min="14" max="14" width="15.5703125" style="3" customWidth="1"/>
    <col min="15" max="15" width="17.85546875" style="3" customWidth="1"/>
    <col min="16" max="16" width="3.5703125" style="3" customWidth="1"/>
    <col min="17" max="16384" width="7.5703125" style="3"/>
  </cols>
  <sheetData>
    <row r="1" spans="1:16" s="4" customFormat="1" ht="17.25" customHeight="1" x14ac:dyDescent="0.25">
      <c r="A1" s="32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19"/>
      <c r="O1" s="3"/>
      <c r="P1" s="3"/>
    </row>
    <row r="2" spans="1:16" s="4" customFormat="1" ht="18" customHeight="1" x14ac:dyDescent="0.25">
      <c r="A2" s="40" t="s">
        <v>20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0"/>
      <c r="O2" s="3"/>
      <c r="P2" s="3"/>
    </row>
    <row r="3" spans="1:16" s="4" customFormat="1" ht="18.75" customHeight="1" x14ac:dyDescent="0.25">
      <c r="A3" s="31" t="s">
        <v>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20"/>
      <c r="O3" s="3"/>
      <c r="P3" s="3"/>
    </row>
    <row r="4" spans="1:16" s="4" customFormat="1" ht="15.75" customHeight="1" x14ac:dyDescent="0.25">
      <c r="A4" s="33" t="s">
        <v>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"/>
      <c r="O4" s="3"/>
      <c r="P4" s="3"/>
    </row>
    <row r="5" spans="1:16" ht="94.5" customHeight="1" x14ac:dyDescent="0.2">
      <c r="A5" s="5"/>
      <c r="B5" s="34" t="s">
        <v>21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6" ht="18" customHeight="1" x14ac:dyDescent="0.2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6" ht="94.5" customHeight="1" x14ac:dyDescent="0.2">
      <c r="A7" s="5"/>
      <c r="B7" s="34" t="s">
        <v>2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6" ht="13.5" hidden="1" customHeight="1" x14ac:dyDescent="0.2">
      <c r="A8" s="18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9" spans="1:16" ht="40.5" customHeight="1" x14ac:dyDescent="0.2">
      <c r="A9" s="36" t="s">
        <v>3</v>
      </c>
      <c r="B9" s="38" t="s">
        <v>4</v>
      </c>
      <c r="C9" s="38" t="s">
        <v>5</v>
      </c>
      <c r="D9" s="38"/>
      <c r="E9" s="38"/>
      <c r="F9" s="38"/>
      <c r="G9" s="41" t="s">
        <v>15</v>
      </c>
      <c r="H9" s="41" t="s">
        <v>16</v>
      </c>
      <c r="I9" s="38" t="s">
        <v>6</v>
      </c>
      <c r="J9" s="39" t="s">
        <v>7</v>
      </c>
      <c r="K9" s="39"/>
      <c r="L9" s="39"/>
      <c r="M9" s="45"/>
      <c r="N9" s="29" t="s">
        <v>14</v>
      </c>
      <c r="O9" s="29" t="s">
        <v>12</v>
      </c>
    </row>
    <row r="10" spans="1:16" ht="99.75" customHeight="1" x14ac:dyDescent="0.2">
      <c r="A10" s="37"/>
      <c r="B10" s="38"/>
      <c r="C10" s="26" t="s">
        <v>26</v>
      </c>
      <c r="D10" s="26" t="s">
        <v>27</v>
      </c>
      <c r="E10" s="26" t="s">
        <v>28</v>
      </c>
      <c r="F10" s="7"/>
      <c r="G10" s="42"/>
      <c r="H10" s="42"/>
      <c r="I10" s="38"/>
      <c r="J10" s="8" t="s">
        <v>8</v>
      </c>
      <c r="K10" s="8" t="s">
        <v>9</v>
      </c>
      <c r="L10" s="8" t="s">
        <v>10</v>
      </c>
      <c r="M10" s="45"/>
      <c r="N10" s="30"/>
      <c r="O10" s="30"/>
    </row>
    <row r="11" spans="1:16" ht="15.75" customHeight="1" x14ac:dyDescent="0.2">
      <c r="A11" s="16">
        <v>1</v>
      </c>
      <c r="B11" s="21">
        <v>2</v>
      </c>
      <c r="C11" s="28">
        <v>3</v>
      </c>
      <c r="D11" s="21">
        <v>4</v>
      </c>
      <c r="E11" s="28">
        <v>5</v>
      </c>
      <c r="F11" s="21">
        <v>6</v>
      </c>
      <c r="G11" s="22">
        <v>7</v>
      </c>
      <c r="H11" s="21">
        <v>8</v>
      </c>
      <c r="I11" s="22">
        <v>9</v>
      </c>
      <c r="J11" s="21">
        <v>10</v>
      </c>
      <c r="K11" s="22">
        <v>11</v>
      </c>
      <c r="L11" s="21">
        <v>12</v>
      </c>
      <c r="M11" s="22">
        <v>13</v>
      </c>
      <c r="N11" s="21">
        <v>14</v>
      </c>
      <c r="O11" s="24">
        <v>15</v>
      </c>
    </row>
    <row r="12" spans="1:16" ht="38.25" x14ac:dyDescent="0.2">
      <c r="A12" s="21">
        <v>1</v>
      </c>
      <c r="B12" s="27" t="s">
        <v>22</v>
      </c>
      <c r="C12" s="1">
        <v>15000</v>
      </c>
      <c r="D12" s="1">
        <v>15000</v>
      </c>
      <c r="E12" s="1">
        <v>15000</v>
      </c>
      <c r="F12" s="9">
        <f>SUM(C12:E12)</f>
        <v>45000</v>
      </c>
      <c r="G12" s="2">
        <v>1</v>
      </c>
      <c r="H12" s="23" t="s">
        <v>17</v>
      </c>
      <c r="I12" s="10">
        <v>3</v>
      </c>
      <c r="J12" s="9">
        <f t="shared" ref="J12" si="0">ROUND((AVERAGE(C12:E12)),2)</f>
        <v>15000</v>
      </c>
      <c r="K12" s="11">
        <f>ROUND((SQRT(((SUMSQ(C12-J12))+(SUMSQ(D12-J12))+(SUMSQ(E12-J12)))/2)),2)</f>
        <v>0</v>
      </c>
      <c r="L12" s="12">
        <f>(K12/J12)</f>
        <v>0</v>
      </c>
      <c r="M12" s="9">
        <f>J12*G12</f>
        <v>15000</v>
      </c>
      <c r="N12" s="24" t="s">
        <v>30</v>
      </c>
      <c r="O12" s="24">
        <v>227</v>
      </c>
    </row>
    <row r="13" spans="1:16" ht="20.25" customHeight="1" x14ac:dyDescent="0.2">
      <c r="A13" s="46" t="s">
        <v>11</v>
      </c>
      <c r="B13" s="47"/>
      <c r="C13" s="47"/>
      <c r="D13" s="47"/>
      <c r="E13" s="47"/>
      <c r="F13" s="47"/>
      <c r="G13" s="47"/>
      <c r="H13" s="47"/>
      <c r="I13" s="47"/>
      <c r="J13" s="48"/>
      <c r="K13" s="49"/>
      <c r="L13" s="49"/>
      <c r="M13" s="14">
        <f>SUM(M12:M12)</f>
        <v>15000</v>
      </c>
      <c r="N13" s="13"/>
      <c r="O13" s="13"/>
    </row>
    <row r="14" spans="1:16" ht="12.75" customHeight="1" x14ac:dyDescent="0.2"/>
    <row r="15" spans="1:16" ht="13.5" hidden="1" customHeight="1" x14ac:dyDescent="0.2">
      <c r="A15" s="50" t="s">
        <v>29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17"/>
    </row>
    <row r="16" spans="1:16" ht="13.5" customHeight="1" x14ac:dyDescent="0.2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17"/>
    </row>
    <row r="17" spans="1:13" ht="11.25" hidden="1" customHeight="1" x14ac:dyDescent="0.2"/>
    <row r="18" spans="1:13" ht="15.75" customHeight="1" x14ac:dyDescent="0.2">
      <c r="A18" s="15"/>
      <c r="B18" s="15"/>
      <c r="C18" s="15"/>
      <c r="D18" s="15"/>
      <c r="E18" s="15"/>
      <c r="M18" s="25"/>
    </row>
    <row r="19" spans="1:13" ht="57.75" customHeight="1" x14ac:dyDescent="0.2">
      <c r="A19" s="43" t="s">
        <v>18</v>
      </c>
      <c r="B19" s="43"/>
      <c r="C19" s="51" t="s">
        <v>24</v>
      </c>
      <c r="D19" s="52"/>
      <c r="E19" s="52"/>
      <c r="F19" s="44"/>
      <c r="G19" s="44"/>
      <c r="H19" s="44"/>
      <c r="I19" s="44"/>
      <c r="J19" s="53" t="s">
        <v>23</v>
      </c>
      <c r="K19" s="54"/>
      <c r="L19" s="54"/>
    </row>
    <row r="20" spans="1:13" ht="33.75" customHeight="1" x14ac:dyDescent="0.2">
      <c r="A20" s="43" t="s">
        <v>18</v>
      </c>
      <c r="B20" s="43"/>
      <c r="C20" s="51" t="s">
        <v>25</v>
      </c>
      <c r="D20" s="51"/>
      <c r="E20" s="51"/>
      <c r="F20" s="44"/>
      <c r="G20" s="44"/>
      <c r="H20" s="44"/>
      <c r="I20" s="44"/>
      <c r="J20" s="53" t="s">
        <v>19</v>
      </c>
      <c r="K20" s="54"/>
      <c r="L20" s="54"/>
    </row>
    <row r="21" spans="1:13" ht="22.5" customHeight="1" x14ac:dyDescent="0.2">
      <c r="C21" s="51"/>
      <c r="D21" s="51"/>
      <c r="E21" s="51"/>
    </row>
  </sheetData>
  <mergeCells count="28">
    <mergeCell ref="A20:B20"/>
    <mergeCell ref="F20:I20"/>
    <mergeCell ref="M9:M10"/>
    <mergeCell ref="A13:J13"/>
    <mergeCell ref="K13:L13"/>
    <mergeCell ref="A15:M16"/>
    <mergeCell ref="A19:B19"/>
    <mergeCell ref="C19:E19"/>
    <mergeCell ref="F19:I19"/>
    <mergeCell ref="G9:G10"/>
    <mergeCell ref="J19:L19"/>
    <mergeCell ref="J20:L20"/>
    <mergeCell ref="C20:E21"/>
    <mergeCell ref="N9:N10"/>
    <mergeCell ref="O9:O10"/>
    <mergeCell ref="A3:M3"/>
    <mergeCell ref="A1:M1"/>
    <mergeCell ref="A4:M4"/>
    <mergeCell ref="B5:M5"/>
    <mergeCell ref="B7:M7"/>
    <mergeCell ref="B8:M8"/>
    <mergeCell ref="A9:A10"/>
    <mergeCell ref="B9:B10"/>
    <mergeCell ref="C9:F9"/>
    <mergeCell ref="I9:I10"/>
    <mergeCell ref="J9:L9"/>
    <mergeCell ref="A2:M2"/>
    <mergeCell ref="H9:H10"/>
  </mergeCells>
  <pageMargins left="0.25" right="0.25" top="0.75" bottom="0.75" header="0.3" footer="0.3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Чулкова Ольга Александровна</cp:lastModifiedBy>
  <cp:lastPrinted>2019-07-31T12:09:18Z</cp:lastPrinted>
  <dcterms:created xsi:type="dcterms:W3CDTF">2016-05-13T09:47:52Z</dcterms:created>
  <dcterms:modified xsi:type="dcterms:W3CDTF">2023-08-15T12:14:44Z</dcterms:modified>
</cp:coreProperties>
</file>