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YandexDisk\работа\95 ГБДОУ\2023\Дизары\1\"/>
    </mc:Choice>
  </mc:AlternateContent>
  <xr:revisionPtr revIDLastSave="0" documentId="13_ncr:1_{63461920-B723-47E4-94C0-38CD12B9D6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81029" fullPrecision="0"/>
</workbook>
</file>

<file path=xl/calcChain.xml><?xml version="1.0" encoding="utf-8"?>
<calcChain xmlns="http://schemas.openxmlformats.org/spreadsheetml/2006/main">
  <c r="I12" i="1" l="1"/>
  <c r="I11" i="1"/>
  <c r="H11" i="1" l="1"/>
  <c r="M11" i="1" s="1"/>
  <c r="J11" i="1"/>
  <c r="H12" i="1"/>
  <c r="M12" i="1" s="1"/>
  <c r="J12" i="1"/>
  <c r="M13" i="1" l="1"/>
  <c r="K11" i="1"/>
  <c r="K12" i="1"/>
</calcChain>
</file>

<file path=xl/sharedStrings.xml><?xml version="1.0" encoding="utf-8"?>
<sst xmlns="http://schemas.openxmlformats.org/spreadsheetml/2006/main" count="26" uniqueCount="23">
  <si>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</si>
  <si>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</si>
  <si>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</si>
  <si>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</si>
  <si>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</si>
  <si>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</si>
  <si>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</si>
  <si>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</si>
  <si>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</si>
  <si>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</si>
  <si>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</si>
  <si>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</si>
  <si>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Аракелян А А</t>
  </si>
  <si>
    <t>цена наименьшая, взятая для расчета</t>
  </si>
  <si>
    <t>Коммерческое предложение  №1 от 12.06.2023</t>
  </si>
  <si>
    <t>Коммерческое предложение  №2 от 12.06.2023</t>
  </si>
  <si>
    <t>Коммерческое предложение № 3 от 12.06.2023</t>
  </si>
  <si>
    <t>Предельные цены по состоянию на 12.06.2023</t>
  </si>
  <si>
    <t>Ед. изм.</t>
  </si>
  <si>
    <t>шт</t>
  </si>
  <si>
    <t>Облучатель рециркулятор</t>
  </si>
  <si>
    <t xml:space="preserve"> 
28.25.14.110</t>
  </si>
  <si>
    <t>Поставка облучателей рециркуляторов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</si>
</sst>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9</xdr:row>
      <xdr:rowOff>962025</xdr:rowOff>
    </xdr:from>
    <xdr:to>
      <xdr:col>10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9</xdr:row>
      <xdr:rowOff>1038225</xdr:rowOff>
    </xdr:from>
    <xdr:to>
      <xdr:col>9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L12" sqref="L12"/>
    </sheetView>
  </sheetViews>
  <sheetFormatPr defaultColWidth="9.109375" defaultRowHeight="13.8" x14ac:dyDescent="0.3"/>
  <cols>
    <col min="1" max="1" width="3.88671875" style="11" customWidth="1"/>
    <col min="2" max="2" width="22.5546875" style="11" customWidth="1"/>
    <col min="3" max="3" width="7.44140625" style="11" customWidth="1"/>
    <col min="4" max="4" width="12.5546875" style="11" customWidth="1"/>
    <col min="5" max="5" width="14.44140625" style="11" customWidth="1"/>
    <col min="6" max="7" width="9.109375" style="11"/>
    <col min="8" max="9" width="20.88671875" style="11" customWidth="1"/>
    <col min="10" max="10" width="22.109375" style="11" customWidth="1"/>
    <col min="11" max="11" width="14" style="11" customWidth="1"/>
    <col min="12" max="12" width="9.109375" style="18"/>
    <col min="13" max="13" width="14.88671875" style="11" customWidth="1"/>
    <col min="14" max="14" width="9.109375" style="11"/>
    <col min="15" max="15" width="10" style="11" customWidth="1"/>
    <col min="16" max="16" width="11.6640625" style="11" customWidth="1"/>
    <col min="17" max="16384" width="9.109375" style="11"/>
  </cols>
  <sheetData>
    <row r="1" spans="1:16" ht="14.4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6" ht="13.8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12"/>
    </row>
    <row r="3" spans="1:16" x14ac:dyDescent="0.3">
      <c r="D3" s="12"/>
      <c r="E3" s="12"/>
      <c r="F3" s="12"/>
      <c r="G3" s="12"/>
      <c r="H3" s="12"/>
      <c r="I3" s="12"/>
      <c r="J3" s="12"/>
      <c r="K3" s="12"/>
      <c r="L3" s="17"/>
      <c r="M3" s="12"/>
      <c r="N3" s="12"/>
    </row>
    <row r="4" spans="1:16" ht="55.2" customHeight="1" x14ac:dyDescent="0.3">
      <c r="A4" s="30" t="s">
        <v>22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6" ht="13.8" customHeight="1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6" ht="23.25" customHeight="1" x14ac:dyDescent="0.3">
      <c r="A6" s="30" t="s">
        <v>9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6" ht="15" customHeigh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9" spans="1:16" x14ac:dyDescent="0.3">
      <c r="A9" s="32" t="s">
        <v>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19"/>
      <c r="M9" s="10"/>
    </row>
    <row r="10" spans="1:16" s="12" customFormat="1" ht="118.5" customHeight="1" x14ac:dyDescent="0.3">
      <c r="A10" s="14" t="s">
        <v>4</v>
      </c>
      <c r="B10" s="13" t="s">
        <v>10</v>
      </c>
      <c r="C10" s="13" t="s">
        <v>18</v>
      </c>
      <c r="D10" s="13" t="s">
        <v>14</v>
      </c>
      <c r="E10" s="13" t="s">
        <v>15</v>
      </c>
      <c r="F10" s="13" t="s">
        <v>16</v>
      </c>
      <c r="G10" s="13" t="s">
        <v>17</v>
      </c>
      <c r="H10" s="13" t="s">
        <v>6</v>
      </c>
      <c r="I10" s="13" t="s">
        <v>13</v>
      </c>
      <c r="J10" s="14" t="s">
        <v>3</v>
      </c>
      <c r="K10" s="16" t="s">
        <v>2</v>
      </c>
      <c r="L10" s="20" t="s">
        <v>7</v>
      </c>
      <c r="M10" s="14" t="s">
        <v>8</v>
      </c>
    </row>
    <row r="11" spans="1:16" s="12" customFormat="1" ht="41.4" x14ac:dyDescent="0.3">
      <c r="A11" s="10">
        <v>1</v>
      </c>
      <c r="B11" s="28" t="s">
        <v>20</v>
      </c>
      <c r="C11" s="28" t="s">
        <v>19</v>
      </c>
      <c r="D11" s="24">
        <v>20129.95</v>
      </c>
      <c r="E11" s="24">
        <v>18350</v>
      </c>
      <c r="F11" s="25">
        <v>18900.5</v>
      </c>
      <c r="G11" s="25" t="s">
        <v>21</v>
      </c>
      <c r="H11" s="15">
        <f t="shared" ref="H11:H12" si="0">AVERAGE(D11:F11)</f>
        <v>19126.82</v>
      </c>
      <c r="I11" s="15">
        <f>E11</f>
        <v>18350</v>
      </c>
      <c r="J11" s="15">
        <f t="shared" ref="J11:J12" si="1">STDEV(D11:F11)</f>
        <v>911.3</v>
      </c>
      <c r="K11" s="21">
        <f t="shared" ref="K11:K12" si="2">J11/H11*100</f>
        <v>4.76</v>
      </c>
      <c r="L11" s="28">
        <v>1</v>
      </c>
      <c r="M11" s="36">
        <f>I11*L11</f>
        <v>18350</v>
      </c>
    </row>
    <row r="12" spans="1:16" s="12" customFormat="1" ht="41.4" x14ac:dyDescent="0.3">
      <c r="A12" s="10">
        <v>2</v>
      </c>
      <c r="B12" s="28" t="s">
        <v>20</v>
      </c>
      <c r="C12" s="28" t="s">
        <v>19</v>
      </c>
      <c r="D12" s="25">
        <v>15632.25</v>
      </c>
      <c r="E12" s="24">
        <v>14250</v>
      </c>
      <c r="F12" s="25">
        <v>14677.5</v>
      </c>
      <c r="G12" s="25" t="s">
        <v>21</v>
      </c>
      <c r="H12" s="15">
        <f t="shared" si="0"/>
        <v>14853.25</v>
      </c>
      <c r="I12" s="15">
        <f>E12</f>
        <v>14250</v>
      </c>
      <c r="J12" s="15">
        <f t="shared" si="1"/>
        <v>707.69</v>
      </c>
      <c r="K12" s="21">
        <f t="shared" si="2"/>
        <v>4.76</v>
      </c>
      <c r="L12" s="28">
        <v>2</v>
      </c>
      <c r="M12" s="36">
        <f t="shared" ref="M12" si="3">I12*L12</f>
        <v>28500</v>
      </c>
    </row>
    <row r="13" spans="1:16" x14ac:dyDescent="0.3">
      <c r="A13" s="31" t="s">
        <v>11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6">
        <f>SUM(M11:M12)</f>
        <v>46850</v>
      </c>
      <c r="O13" s="26"/>
      <c r="P13" s="26"/>
    </row>
    <row r="14" spans="1:16" x14ac:dyDescent="0.3">
      <c r="O14" s="26"/>
      <c r="P14" s="27"/>
    </row>
    <row r="15" spans="1:16" x14ac:dyDescent="0.3">
      <c r="P15" s="27"/>
    </row>
    <row r="17" spans="2:5" x14ac:dyDescent="0.3">
      <c r="B17" s="22"/>
      <c r="C17" s="22"/>
      <c r="D17" s="23"/>
      <c r="E17" s="11" t="s">
        <v>12</v>
      </c>
    </row>
  </sheetData>
  <mergeCells count="6">
    <mergeCell ref="A1:M2"/>
    <mergeCell ref="A4:M4"/>
    <mergeCell ref="A5:M5"/>
    <mergeCell ref="A6:M7"/>
    <mergeCell ref="A13:L13"/>
    <mergeCell ref="A9:K9"/>
  </mergeCells>
  <phoneticPr fontId="16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35"/>
      <c r="C27" s="35"/>
      <c r="D27" s="35"/>
      <c r="E27" s="35"/>
      <c r="F27" s="35"/>
      <c r="G27" s="35"/>
      <c r="H27" s="35"/>
      <c r="I27" s="5"/>
      <c r="J27" s="35"/>
      <c r="K27" s="35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2023-11-30T11:58:29Z</dcterms:modified>
</cp:coreProperties>
</file>