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valevaDA\Desktop\фены\"/>
    </mc:Choice>
  </mc:AlternateContent>
  <xr:revisionPtr revIDLastSave="0" documentId="13_ncr:1_{270FCE7F-9BC9-4D35-B73F-4BE42993AC53}" xr6:coauthVersionLast="36" xr6:coauthVersionMax="36" xr10:uidLastSave="{00000000-0000-0000-0000-000000000000}"/>
  <bookViews>
    <workbookView xWindow="0" yWindow="0" windowWidth="25695" windowHeight="11370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сл.зап)'!$A$1:$O$15</definedName>
  </definedNames>
  <calcPr calcId="191029"/>
</workbook>
</file>

<file path=xl/calcChain.xml><?xml version="1.0" encoding="utf-8"?>
<calcChain xmlns="http://schemas.openxmlformats.org/spreadsheetml/2006/main">
  <c r="I8" i="4" l="1"/>
  <c r="J8" i="4"/>
  <c r="L8" i="4" l="1"/>
  <c r="K8" i="4"/>
  <c r="J9" i="4"/>
  <c r="M8" i="4" l="1"/>
</calcChain>
</file>

<file path=xl/sharedStrings.xml><?xml version="1.0" encoding="utf-8"?>
<sst xmlns="http://schemas.openxmlformats.org/spreadsheetml/2006/main" count="34" uniqueCount="33">
  <si>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</si>
  <si>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</si>
  <si>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</si>
  <si>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</si>
  <si>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</si>
  <si>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</si>
  <si>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</si>
  <si>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</si>
  <si>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</si>
  <si>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</si>
  <si>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</si>
  <si>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</si>
  <si>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</si>
  <si>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</si>
  <si>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
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</si>
  <si>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v - кол-во (объем) закупаемого товара (работы, услуги)</t>
  </si>
  <si>
    <t>Единица измерения (по ОКЕИ)</t>
  </si>
  <si>
    <t>Наименьшая цена договора (контракта), заключаемого с единственным поставщиком, в соответствии с ценой наименьшего КП</t>
  </si>
  <si>
    <t>специалист 1-й категории АХО</t>
  </si>
  <si>
    <t>_____________________________</t>
  </si>
  <si>
    <t>В.С.Кабанцева</t>
  </si>
  <si>
    <t xml:space="preserve"> ПРОВЕРИЛ</t>
  </si>
  <si>
    <t>шт</t>
  </si>
  <si>
    <t xml:space="preserve">с осуществлением сбора и анализа общедоступной ценовой информации
на поставку фенов настенных
</t>
  </si>
  <si>
    <t>ИЦИ №1 Информация из свободного источника</t>
  </si>
  <si>
    <t>ИЦИ №2 Информация из свободного источника</t>
  </si>
  <si>
    <t>ИЦИ №3 Информация из свободного источника</t>
  </si>
  <si>
    <t>27.51.23.110</t>
  </si>
  <si>
    <t>&lt;ц - цены единицы прод-ции, руб., в соответствии с КП на минимальную сумму</t>
  </si>
  <si>
    <t>Фен настенный G-teq 8719S</t>
  </si>
  <si>
    <t>Цена договора (контракта): 8 640  (восемь тысяч шестьсот сорок) рублей 00 копеек.</t>
  </si>
  <si>
    <t>Заместитель директора</t>
  </si>
  <si>
    <t>В.Ю.Матуков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</si>
</sst>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3" fillId="0" borderId="4" xfId="6" applyFont="1" applyBorder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11" fillId="0" borderId="1" xfId="6" applyFont="1" applyBorder="1" applyAlignment="1">
      <alignment horizontal="center" vertical="top" wrapText="1"/>
    </xf>
    <xf numFmtId="0" fontId="8" fillId="0" borderId="0" xfId="6" applyFont="1" applyBorder="1"/>
    <xf numFmtId="0" fontId="4" fillId="0" borderId="0" xfId="6" applyFont="1" applyBorder="1"/>
    <xf numFmtId="0" fontId="14" fillId="0" borderId="0" xfId="6" applyFont="1" applyBorder="1" applyAlignment="1">
      <alignment horizontal="center" vertical="center"/>
    </xf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4" fillId="0" borderId="0" xfId="6" applyFont="1" applyFill="1" applyBorder="1"/>
    <xf numFmtId="0" fontId="4" fillId="2" borderId="0" xfId="6" applyFont="1" applyFill="1" applyAlignment="1">
      <alignment horizontal="center"/>
    </xf>
    <xf numFmtId="0" fontId="5" fillId="2" borderId="0" xfId="6" applyFont="1" applyFill="1" applyAlignment="1">
      <alignment horizontal="center"/>
    </xf>
    <xf numFmtId="0" fontId="8" fillId="0" borderId="1" xfId="6" applyNumberFormat="1" applyFont="1" applyFill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2" fontId="8" fillId="0" borderId="1" xfId="6" applyNumberFormat="1" applyFont="1" applyFill="1" applyBorder="1" applyAlignment="1">
      <alignment horizontal="center" vertical="center" wrapText="1"/>
    </xf>
    <xf numFmtId="4" fontId="8" fillId="0" borderId="1" xfId="6" applyNumberFormat="1" applyFont="1" applyFill="1" applyBorder="1" applyAlignment="1">
      <alignment horizontal="center" vertical="center" wrapText="1"/>
    </xf>
    <xf numFmtId="2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 wrapText="1"/>
    </xf>
    <xf numFmtId="43" fontId="9" fillId="0" borderId="1" xfId="7" applyFont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13" fillId="0" borderId="4" xfId="6" applyFont="1" applyFill="1" applyBorder="1" applyAlignment="1">
      <alignment horizontal="center" vertical="center" wrapText="1"/>
    </xf>
    <xf numFmtId="0" fontId="17" fillId="0" borderId="4" xfId="6" applyFont="1" applyBorder="1" applyAlignment="1">
      <alignment horizontal="center" vertical="center" wrapText="1"/>
    </xf>
    <xf numFmtId="4" fontId="10" fillId="2" borderId="1" xfId="6" applyNumberFormat="1" applyFont="1" applyFill="1" applyBorder="1" applyAlignment="1">
      <alignment horizontal="left" vertical="center" wrapText="1"/>
    </xf>
    <xf numFmtId="165" fontId="18" fillId="0" borderId="2" xfId="0" applyNumberFormat="1" applyFont="1" applyFill="1" applyBorder="1" applyAlignment="1">
      <alignment horizontal="center" vertical="center"/>
    </xf>
    <xf numFmtId="4" fontId="16" fillId="2" borderId="1" xfId="6" applyNumberFormat="1" applyFont="1" applyFill="1" applyBorder="1" applyAlignment="1">
      <alignment horizontal="center" vertical="center" wrapText="1"/>
    </xf>
    <xf numFmtId="0" fontId="11" fillId="2" borderId="1" xfId="6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4" fontId="7" fillId="0" borderId="1" xfId="6" applyNumberFormat="1" applyFont="1" applyBorder="1" applyAlignment="1" applyProtection="1">
      <alignment horizontal="right" vertical="center" wrapText="1"/>
      <protection locked="0"/>
    </xf>
    <xf numFmtId="0" fontId="4" fillId="2" borderId="0" xfId="6" applyFont="1" applyFill="1" applyAlignment="1">
      <alignment horizontal="center"/>
    </xf>
    <xf numFmtId="0" fontId="4" fillId="0" borderId="0" xfId="6" applyFont="1" applyFill="1" applyBorder="1" applyAlignment="1">
      <alignment horizontal="left"/>
    </xf>
    <xf numFmtId="0" fontId="5" fillId="2" borderId="0" xfId="6" applyFont="1" applyFill="1" applyAlignment="1">
      <alignment horizontal="center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tabSelected="1" view="pageBreakPreview" zoomScaleNormal="100" zoomScaleSheetLayoutView="100" workbookViewId="0">
      <selection activeCell="D23" sqref="D23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5" width="15.7109375" style="1" customWidth="1"/>
    <col min="6" max="6" width="7.85546875" style="1" customWidth="1"/>
    <col min="7" max="7" width="8.85546875" style="1" customWidth="1"/>
    <col min="8" max="8" width="9.42578125" style="1" customWidth="1"/>
    <col min="9" max="9" width="13" style="1" customWidth="1"/>
    <col min="10" max="10" width="16.85546875" style="1" customWidth="1"/>
    <col min="11" max="13" width="14.7109375" style="1" customWidth="1"/>
    <col min="14" max="14" width="18.85546875" style="1" customWidth="1"/>
    <col min="15" max="16" width="12.85546875" style="1" customWidth="1"/>
    <col min="17" max="17" width="15.5703125" style="17" customWidth="1"/>
    <col min="18" max="16384" width="7.5703125" style="1"/>
  </cols>
  <sheetData>
    <row r="1" spans="1:17" s="3" customFormat="1" ht="15.75" customHeight="1" x14ac:dyDescent="0.25">
      <c r="A1" s="42" t="s">
        <v>8</v>
      </c>
      <c r="B1" s="42"/>
      <c r="C1" s="42"/>
      <c r="D1" s="42"/>
      <c r="E1" s="42"/>
      <c r="F1" s="42"/>
      <c r="G1" s="42"/>
      <c r="H1" s="42"/>
      <c r="I1" s="42"/>
      <c r="J1" s="42"/>
      <c r="K1" s="12"/>
      <c r="L1" s="12"/>
      <c r="M1" s="12"/>
      <c r="N1" s="2"/>
      <c r="O1" s="2"/>
      <c r="P1" s="2"/>
      <c r="Q1" s="16"/>
    </row>
    <row r="2" spans="1:17" s="3" customFormat="1" ht="14.25" customHeight="1" x14ac:dyDescent="0.25">
      <c r="A2" s="41" t="s">
        <v>9</v>
      </c>
      <c r="B2" s="41"/>
      <c r="C2" s="41"/>
      <c r="D2" s="41"/>
      <c r="E2" s="41"/>
      <c r="F2" s="41"/>
      <c r="G2" s="41"/>
      <c r="H2" s="41"/>
      <c r="I2" s="41"/>
      <c r="J2" s="41"/>
      <c r="K2" s="11"/>
      <c r="L2" s="11"/>
      <c r="M2" s="11"/>
      <c r="N2" s="4"/>
      <c r="O2" s="4"/>
      <c r="P2" s="4"/>
      <c r="Q2" s="16"/>
    </row>
    <row r="3" spans="1:17" s="3" customFormat="1" ht="35.25" customHeight="1" x14ac:dyDescent="0.25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13"/>
      <c r="L3" s="13"/>
      <c r="M3" s="13"/>
      <c r="Q3" s="16"/>
    </row>
    <row r="4" spans="1:17" ht="93.75" customHeight="1" x14ac:dyDescent="0.2">
      <c r="A4" s="5"/>
      <c r="B4" s="44" t="s">
        <v>6</v>
      </c>
      <c r="C4" s="44"/>
      <c r="D4" s="44"/>
      <c r="E4" s="44"/>
      <c r="F4" s="44"/>
      <c r="G4" s="44"/>
      <c r="H4" s="44"/>
      <c r="I4" s="44"/>
      <c r="J4" s="44"/>
      <c r="K4" s="14"/>
      <c r="L4" s="14"/>
      <c r="M4" s="14"/>
    </row>
    <row r="5" spans="1:17" ht="40.5" customHeight="1" x14ac:dyDescent="0.2">
      <c r="A5" s="45" t="s">
        <v>0</v>
      </c>
      <c r="B5" s="47" t="s">
        <v>1</v>
      </c>
      <c r="C5" s="48" t="s">
        <v>2</v>
      </c>
      <c r="D5" s="48"/>
      <c r="E5" s="48"/>
      <c r="F5" s="49" t="s">
        <v>16</v>
      </c>
      <c r="G5" s="47" t="s">
        <v>15</v>
      </c>
      <c r="H5" s="47" t="s">
        <v>3</v>
      </c>
      <c r="I5" s="49" t="s">
        <v>28</v>
      </c>
      <c r="J5" s="47" t="s">
        <v>17</v>
      </c>
      <c r="K5" s="58" t="s">
        <v>11</v>
      </c>
      <c r="L5" s="58"/>
      <c r="M5" s="58"/>
      <c r="N5" s="55" t="s">
        <v>10</v>
      </c>
      <c r="O5" s="59" t="s">
        <v>5</v>
      </c>
      <c r="P5" s="60"/>
      <c r="Q5" s="57"/>
    </row>
    <row r="6" spans="1:17" ht="94.5" customHeight="1" x14ac:dyDescent="0.2">
      <c r="A6" s="46"/>
      <c r="B6" s="47"/>
      <c r="C6" s="39" t="s">
        <v>24</v>
      </c>
      <c r="D6" s="39" t="s">
        <v>25</v>
      </c>
      <c r="E6" s="39" t="s">
        <v>26</v>
      </c>
      <c r="F6" s="50"/>
      <c r="G6" s="47"/>
      <c r="H6" s="47"/>
      <c r="I6" s="50"/>
      <c r="J6" s="47"/>
      <c r="K6" s="15" t="s">
        <v>12</v>
      </c>
      <c r="L6" s="15" t="s">
        <v>13</v>
      </c>
      <c r="M6" s="15" t="s">
        <v>14</v>
      </c>
      <c r="N6" s="56"/>
      <c r="O6" s="59"/>
      <c r="P6" s="60"/>
      <c r="Q6" s="57"/>
    </row>
    <row r="7" spans="1:17" ht="15.75" customHeight="1" x14ac:dyDescent="0.2">
      <c r="A7" s="6">
        <v>1</v>
      </c>
      <c r="B7" s="7">
        <v>2</v>
      </c>
      <c r="C7" s="32">
        <v>3</v>
      </c>
      <c r="D7" s="33">
        <v>4</v>
      </c>
      <c r="E7" s="34">
        <v>5</v>
      </c>
      <c r="F7" s="7">
        <v>6</v>
      </c>
      <c r="G7" s="8">
        <v>7</v>
      </c>
      <c r="H7" s="6">
        <v>8</v>
      </c>
      <c r="I7" s="7">
        <v>9</v>
      </c>
      <c r="J7" s="8">
        <v>10</v>
      </c>
      <c r="K7" s="6">
        <v>11</v>
      </c>
      <c r="L7" s="7">
        <v>12</v>
      </c>
      <c r="M7" s="8">
        <v>13</v>
      </c>
      <c r="N7" s="6">
        <v>14</v>
      </c>
      <c r="O7" s="8">
        <v>15</v>
      </c>
      <c r="P7" s="18"/>
      <c r="Q7" s="18"/>
    </row>
    <row r="8" spans="1:17" ht="68.25" customHeight="1" x14ac:dyDescent="0.2">
      <c r="A8" s="35">
        <v>1</v>
      </c>
      <c r="B8" s="36" t="s">
        <v>29</v>
      </c>
      <c r="C8" s="37">
        <v>4320</v>
      </c>
      <c r="D8" s="38">
        <v>4968</v>
      </c>
      <c r="E8" s="38">
        <v>4320</v>
      </c>
      <c r="F8" s="26" t="s">
        <v>22</v>
      </c>
      <c r="G8" s="24">
        <v>2</v>
      </c>
      <c r="H8" s="27">
        <v>3</v>
      </c>
      <c r="I8" s="28">
        <f>C8</f>
        <v>4320</v>
      </c>
      <c r="J8" s="38">
        <f>I8*G8</f>
        <v>8640</v>
      </c>
      <c r="K8" s="29">
        <f>ROUND((AVERAGE(C8:E8)),2)</f>
        <v>4536</v>
      </c>
      <c r="L8" s="29">
        <f>ROUND(_xlfn.STDEV.S(C8:E8),2)</f>
        <v>374.12</v>
      </c>
      <c r="M8" s="30">
        <f>ROUND(L8/K8,2)</f>
        <v>0.08</v>
      </c>
      <c r="N8" s="40" t="s">
        <v>27</v>
      </c>
      <c r="O8" s="25">
        <v>310</v>
      </c>
      <c r="P8" s="18"/>
      <c r="Q8" s="18"/>
    </row>
    <row r="9" spans="1:17" ht="17.25" customHeight="1" x14ac:dyDescent="0.2">
      <c r="A9" s="51" t="s">
        <v>7</v>
      </c>
      <c r="B9" s="51"/>
      <c r="C9" s="51"/>
      <c r="D9" s="51"/>
      <c r="E9" s="51"/>
      <c r="F9" s="51"/>
      <c r="G9" s="51"/>
      <c r="H9" s="51"/>
      <c r="I9" s="51"/>
      <c r="J9" s="31">
        <f xml:space="preserve"> J8</f>
        <v>8640</v>
      </c>
      <c r="K9" s="9"/>
      <c r="L9" s="9"/>
      <c r="M9" s="9"/>
      <c r="N9" s="10"/>
      <c r="O9" s="10"/>
      <c r="P9" s="17"/>
    </row>
    <row r="10" spans="1:17" ht="18.75" customHeight="1" x14ac:dyDescent="0.2">
      <c r="A10" s="53" t="s">
        <v>30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</row>
    <row r="11" spans="1:17" ht="6.75" customHeight="1" x14ac:dyDescent="0.2">
      <c r="A11" s="19"/>
      <c r="B11" s="19"/>
      <c r="C11" s="19"/>
      <c r="D11" s="19"/>
      <c r="E11" s="19"/>
      <c r="F11" s="19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1"/>
    </row>
    <row r="12" spans="1:17" x14ac:dyDescent="0.2">
      <c r="A12" s="54" t="s">
        <v>4</v>
      </c>
      <c r="B12" s="54"/>
      <c r="C12" s="52" t="s">
        <v>18</v>
      </c>
      <c r="D12" s="52"/>
      <c r="E12" s="52"/>
      <c r="F12" s="22"/>
      <c r="G12" s="54" t="s">
        <v>19</v>
      </c>
      <c r="H12" s="54"/>
      <c r="I12" s="54"/>
      <c r="J12" s="54"/>
      <c r="K12" s="54" t="s">
        <v>20</v>
      </c>
      <c r="L12" s="54"/>
      <c r="M12" s="20"/>
      <c r="N12" s="20"/>
      <c r="O12" s="20"/>
      <c r="P12" s="20"/>
      <c r="Q12" s="21"/>
    </row>
    <row r="13" spans="1:17" x14ac:dyDescent="0.2">
      <c r="A13" s="23"/>
      <c r="B13" s="23"/>
      <c r="C13" s="22"/>
      <c r="D13" s="22"/>
      <c r="E13" s="22"/>
      <c r="F13" s="22"/>
      <c r="G13" s="23"/>
      <c r="H13" s="23"/>
      <c r="I13" s="23"/>
      <c r="J13" s="23"/>
      <c r="K13" s="23"/>
      <c r="L13" s="23"/>
      <c r="M13" s="20"/>
      <c r="N13" s="20"/>
      <c r="O13" s="20"/>
      <c r="P13" s="20"/>
      <c r="Q13" s="21"/>
    </row>
    <row r="14" spans="1:17" x14ac:dyDescent="0.2">
      <c r="A14" s="54" t="s">
        <v>21</v>
      </c>
      <c r="B14" s="54"/>
      <c r="C14" s="52" t="s">
        <v>31</v>
      </c>
      <c r="D14" s="52"/>
      <c r="E14" s="52"/>
      <c r="F14" s="22"/>
      <c r="G14" s="54" t="s">
        <v>19</v>
      </c>
      <c r="H14" s="54"/>
      <c r="I14" s="54"/>
      <c r="J14" s="54"/>
      <c r="K14" s="54" t="s">
        <v>32</v>
      </c>
      <c r="L14" s="54"/>
    </row>
    <row r="15" spans="1:17" ht="35.25" customHeight="1" x14ac:dyDescent="0.2">
      <c r="B15" s="54"/>
      <c r="C15" s="54"/>
      <c r="D15" s="52"/>
      <c r="E15" s="52"/>
      <c r="F15" s="52"/>
      <c r="G15" s="22"/>
      <c r="H15" s="54"/>
      <c r="I15" s="54"/>
      <c r="J15" s="54"/>
      <c r="K15" s="54"/>
      <c r="L15" s="54"/>
      <c r="M15" s="54"/>
    </row>
  </sheetData>
  <sheetProtection formatCells="0" insertRows="0" deleteRows="0"/>
  <mergeCells count="31">
    <mergeCell ref="B15:C15"/>
    <mergeCell ref="D15:F15"/>
    <mergeCell ref="H15:K15"/>
    <mergeCell ref="L15:M15"/>
    <mergeCell ref="C12:E12"/>
    <mergeCell ref="G12:J12"/>
    <mergeCell ref="K12:L12"/>
    <mergeCell ref="G14:J14"/>
    <mergeCell ref="K14:L14"/>
    <mergeCell ref="A9:I9"/>
    <mergeCell ref="C14:E14"/>
    <mergeCell ref="J5:J6"/>
    <mergeCell ref="A10:Q10"/>
    <mergeCell ref="A12:B12"/>
    <mergeCell ref="A14:B14"/>
    <mergeCell ref="N5:N6"/>
    <mergeCell ref="Q5:Q6"/>
    <mergeCell ref="K5:M5"/>
    <mergeCell ref="O5:O6"/>
    <mergeCell ref="P5:P6"/>
    <mergeCell ref="F5:F6"/>
    <mergeCell ref="A2:J2"/>
    <mergeCell ref="A1:J1"/>
    <mergeCell ref="A3:J3"/>
    <mergeCell ref="B4:J4"/>
    <mergeCell ref="A5:A6"/>
    <mergeCell ref="B5:B6"/>
    <mergeCell ref="C5:E5"/>
    <mergeCell ref="G5:G6"/>
    <mergeCell ref="H5:H6"/>
    <mergeCell ref="I5:I6"/>
  </mergeCells>
  <conditionalFormatting sqref="M8">
    <cfRule type="cellIs" dxfId="0" priority="1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Ковалева Дарина Андреевна</cp:lastModifiedBy>
  <cp:lastPrinted>2018-11-08T12:08:15Z</cp:lastPrinted>
  <dcterms:created xsi:type="dcterms:W3CDTF">2016-05-13T09:47:52Z</dcterms:created>
  <dcterms:modified xsi:type="dcterms:W3CDTF">2023-12-04T12:21:26Z</dcterms:modified>
</cp:coreProperties>
</file>