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\Desktop\Финансы_договора\Контракты_2023\Мебель_2023\"/>
    </mc:Choice>
  </mc:AlternateContent>
  <bookViews>
    <workbookView xWindow="240" yWindow="60" windowWidth="15480" windowHeight="113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N12" i="1" l="1"/>
  <c r="M10" i="1"/>
  <c r="M11" i="1"/>
  <c r="K11" i="1"/>
  <c r="K10" i="1"/>
  <c r="L10" i="1"/>
  <c r="H10" i="1"/>
  <c r="N10" i="1" s="1"/>
  <c r="L11" i="1" l="1"/>
  <c r="H11" i="1"/>
  <c r="N11" i="1" s="1"/>
</calcChain>
</file>

<file path=xl/sharedStrings.xml><?xml version="1.0" encoding="utf-8"?>
<sst xmlns="http://schemas.openxmlformats.org/spreadsheetml/2006/main" count="27" uniqueCount="27">
  <si>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</si>
  <si>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</si>
  <si>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</si>
  <si>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</si>
  <si>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</si>
  <si>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</si>
  <si>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</si>
  <si>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</si>
  <si>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</si>
  <si>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</si>
  <si>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</si>
  <si>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</si>
  <si>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</si>
  <si>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</si>
  <si>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</si>
  <si>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</si>
  <si>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</si>
  <si>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</si>
  <si>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</si>
  <si>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Приложение 1</t>
  </si>
  <si>
    <t>Ответы на запрос получены от 3 исполнителей.</t>
  </si>
  <si>
    <t xml:space="preserve">           , тыс. руб. </t>
  </si>
  <si>
    <t xml:space="preserve">Раскладушка детская с жестким основанием  </t>
  </si>
  <si>
    <t xml:space="preserve">Кровать трехъярусная выкатная </t>
  </si>
  <si>
    <r>
      <t>ИЦИ №1 (</t>
    </r>
    <r>
      <rPr>
        <b/>
        <sz val="9"/>
        <color indexed="8"/>
        <rFont val="Times New Roman"/>
        <family val="1"/>
        <charset val="204"/>
      </rPr>
      <t>ООО "Нота"</t>
    </r>
    <r>
      <rPr>
        <b/>
        <sz val="10"/>
        <color indexed="8"/>
        <rFont val="Times New Roman"/>
        <family val="1"/>
        <charset val="204"/>
      </rPr>
      <t xml:space="preserve">, вх.№ 659 от 24.10.2023)    </t>
    </r>
  </si>
  <si>
    <r>
      <t>ИЦИ №2 (ИП</t>
    </r>
    <r>
      <rPr>
        <b/>
        <sz val="9"/>
        <color indexed="8"/>
        <rFont val="Times New Roman"/>
        <family val="1"/>
        <charset val="204"/>
      </rPr>
      <t xml:space="preserve"> Блинов В.А.</t>
    </r>
    <r>
      <rPr>
        <b/>
        <sz val="10"/>
        <color indexed="8"/>
        <rFont val="Times New Roman"/>
        <family val="1"/>
        <charset val="204"/>
      </rPr>
      <t xml:space="preserve">, вх.№ 660 от 24.10.2023)      </t>
    </r>
  </si>
  <si>
    <r>
      <t>ИЦИ №3 (ООО</t>
    </r>
    <r>
      <rPr>
        <b/>
        <sz val="9"/>
        <color indexed="8"/>
        <rFont val="Times New Roman"/>
        <family val="1"/>
        <charset val="204"/>
      </rPr>
      <t xml:space="preserve"> "Омега"</t>
    </r>
    <r>
      <rPr>
        <b/>
        <sz val="10"/>
        <color indexed="8"/>
        <rFont val="Times New Roman"/>
        <family val="1"/>
        <charset val="204"/>
      </rPr>
      <t xml:space="preserve">, вх.№ 661 от 24.10.2023)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</si>
</sst>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/>
    <xf numFmtId="4" fontId="3" fillId="0" borderId="5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11</xdr:row>
      <xdr:rowOff>9525</xdr:rowOff>
    </xdr:from>
    <xdr:to>
      <xdr:col>12</xdr:col>
      <xdr:colOff>609600</xdr:colOff>
      <xdr:row>12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12</xdr:row>
          <xdr:rowOff>85725</xdr:rowOff>
        </xdr:from>
        <xdr:to>
          <xdr:col>8</xdr:col>
          <xdr:colOff>304800</xdr:colOff>
          <xdr:row>20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topLeftCell="A7" workbookViewId="0">
      <selection activeCell="O12" sqref="O12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8" t="s">
        <v>19</v>
      </c>
      <c r="M1" s="28"/>
      <c r="N1" s="28"/>
    </row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5.75" x14ac:dyDescent="0.25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x14ac:dyDescent="0.25">
      <c r="A5" s="31" t="s">
        <v>20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32" t="s">
        <v>3</v>
      </c>
      <c r="B7" s="34" t="s">
        <v>4</v>
      </c>
      <c r="C7" s="36" t="s">
        <v>5</v>
      </c>
      <c r="D7" s="37"/>
      <c r="E7" s="37"/>
      <c r="F7" s="37"/>
      <c r="G7" s="37"/>
      <c r="H7" s="38"/>
      <c r="I7" s="34" t="s">
        <v>6</v>
      </c>
      <c r="J7" s="34" t="s">
        <v>7</v>
      </c>
      <c r="K7" s="40" t="s">
        <v>8</v>
      </c>
      <c r="L7" s="40"/>
      <c r="M7" s="40"/>
      <c r="N7" s="3" t="s">
        <v>21</v>
      </c>
    </row>
    <row r="8" spans="1:14" ht="89.25" x14ac:dyDescent="0.25">
      <c r="A8" s="33"/>
      <c r="B8" s="35"/>
      <c r="C8" s="4" t="s">
        <v>24</v>
      </c>
      <c r="D8" s="4" t="s">
        <v>25</v>
      </c>
      <c r="E8" s="4" t="s">
        <v>26</v>
      </c>
      <c r="F8" s="4" t="s">
        <v>9</v>
      </c>
      <c r="G8" s="4" t="s">
        <v>10</v>
      </c>
      <c r="H8" s="5"/>
      <c r="I8" s="39"/>
      <c r="J8" s="39"/>
      <c r="K8" s="6" t="s">
        <v>11</v>
      </c>
      <c r="L8" s="7" t="s">
        <v>12</v>
      </c>
      <c r="M8" s="7" t="s">
        <v>13</v>
      </c>
      <c r="N8" s="8"/>
    </row>
    <row r="9" spans="1:14" ht="54" x14ac:dyDescent="0.25">
      <c r="A9" s="9">
        <v>1</v>
      </c>
      <c r="B9" s="17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14</v>
      </c>
      <c r="I9" s="9">
        <v>9</v>
      </c>
      <c r="J9" s="9" t="s">
        <v>15</v>
      </c>
      <c r="K9" s="10" t="s">
        <v>16</v>
      </c>
      <c r="L9" s="10">
        <v>12</v>
      </c>
      <c r="M9" s="10">
        <v>13</v>
      </c>
      <c r="N9" s="9" t="s">
        <v>17</v>
      </c>
    </row>
    <row r="10" spans="1:14" ht="25.5" x14ac:dyDescent="0.25">
      <c r="A10" s="16">
        <v>1</v>
      </c>
      <c r="B10" s="41" t="s">
        <v>22</v>
      </c>
      <c r="C10" s="22">
        <v>4980</v>
      </c>
      <c r="D10" s="22">
        <v>5000</v>
      </c>
      <c r="E10" s="21">
        <v>5160</v>
      </c>
      <c r="F10" s="21"/>
      <c r="G10" s="21"/>
      <c r="H10" s="24">
        <f t="shared" ref="H10:H11" si="0">C10+D10+E10+F10+G10</f>
        <v>15140</v>
      </c>
      <c r="I10" s="16">
        <v>1</v>
      </c>
      <c r="J10" s="9">
        <v>3</v>
      </c>
      <c r="K10" s="12">
        <f>AVERAGE(C10:G10)</f>
        <v>5046.666666666667</v>
      </c>
      <c r="L10" s="12">
        <f t="shared" ref="L10:L11" si="1">STDEV(C10:G10)</f>
        <v>98.657657246324945</v>
      </c>
      <c r="M10" s="13">
        <f>L10/K10</f>
        <v>1.9549073430579579E-2</v>
      </c>
      <c r="N10" s="11">
        <f t="shared" ref="N10:N11" si="2">ROUND(H10*I10/J10/1000,1)</f>
        <v>5</v>
      </c>
    </row>
    <row r="11" spans="1:14" ht="25.5" x14ac:dyDescent="0.25">
      <c r="A11" s="16">
        <v>2</v>
      </c>
      <c r="B11" s="23" t="s">
        <v>23</v>
      </c>
      <c r="C11" s="22">
        <v>18770</v>
      </c>
      <c r="D11" s="22">
        <v>19110</v>
      </c>
      <c r="E11" s="21">
        <v>19580</v>
      </c>
      <c r="F11" s="9"/>
      <c r="G11" s="9"/>
      <c r="H11" s="19">
        <f t="shared" si="0"/>
        <v>57460</v>
      </c>
      <c r="I11" s="20">
        <v>6</v>
      </c>
      <c r="J11" s="9">
        <v>3</v>
      </c>
      <c r="K11" s="12">
        <f>AVERAGE(C11:G11)</f>
        <v>19153.333333333332</v>
      </c>
      <c r="L11" s="12">
        <f t="shared" si="1"/>
        <v>406.73496694202885</v>
      </c>
      <c r="M11" s="13">
        <f>L11/K11</f>
        <v>2.1235727476959392E-2</v>
      </c>
      <c r="N11" s="11">
        <f t="shared" si="2"/>
        <v>114.9</v>
      </c>
    </row>
    <row r="12" spans="1:14" x14ac:dyDescent="0.25">
      <c r="A12" s="25" t="s">
        <v>18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15">
        <f>SUM(N10:N11)</f>
        <v>119.9</v>
      </c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x14ac:dyDescent="0.25">
      <c r="D14" s="18"/>
    </row>
  </sheetData>
  <mergeCells count="12"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8" orientation="landscape" verticalDpi="300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1</xdr:col>
                <xdr:colOff>28575</xdr:colOff>
                <xdr:row>12</xdr:row>
                <xdr:rowOff>85725</xdr:rowOff>
              </from>
              <to>
                <xdr:col>8</xdr:col>
                <xdr:colOff>304800</xdr:colOff>
                <xdr:row>20</xdr:row>
                <xdr:rowOff>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Галина</cp:lastModifiedBy>
  <cp:lastPrinted>2020-09-11T12:22:01Z</cp:lastPrinted>
  <dcterms:created xsi:type="dcterms:W3CDTF">2016-09-26T13:34:20Z</dcterms:created>
  <dcterms:modified xsi:type="dcterms:W3CDTF">2023-11-09T13:00:42Z</dcterms:modified>
</cp:coreProperties>
</file>