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filterPrivacy="1" defaultThemeVersion="124226"/>
  <xr:revisionPtr revIDLastSave="0" documentId="13_ncr:1_{3F4BF433-4AC6-40BA-ABA8-FB0BA8F7AE56}" xr6:coauthVersionLast="47" xr6:coauthVersionMax="47" xr10:uidLastSave="{00000000-0000-0000-0000-000000000000}"/>
  <bookViews>
    <workbookView xWindow="-120" yWindow="-120" windowWidth="38640" windowHeight="21240" activeTab="1" xr2:uid="{00000000-000D-0000-FFFF-FFFF00000000}"/>
  </bookViews>
  <sheets>
    <sheet name="краски карандаши" sheetId="2" r:id="rId1"/>
    <sheet name="клей" sheetId="4" r:id="rId2"/>
    <sheet name="стикеры бум прод" sheetId="5" r:id="rId3"/>
    <sheet name="папки" sheetId="6" r:id="rId4"/>
    <sheet name="Лист3" sheetId="3" r:id="rId5"/>
  </sheets>
  <calcPr calcId="181029"/>
</workbook>
</file>

<file path=xl/calcChain.xml><?xml version="1.0" encoding="utf-8"?>
<calcChain xmlns="http://schemas.openxmlformats.org/spreadsheetml/2006/main">
  <c r="J18" i="4" l="1"/>
  <c r="N18" i="4" s="1"/>
  <c r="O18" i="4" s="1"/>
  <c r="J19" i="4"/>
  <c r="N19" i="4" s="1"/>
  <c r="O19" i="4" s="1"/>
  <c r="O30" i="6"/>
  <c r="O29" i="6"/>
  <c r="O28" i="6"/>
  <c r="O27" i="6"/>
  <c r="O26" i="6"/>
  <c r="O25" i="6"/>
  <c r="O24" i="6"/>
  <c r="O23" i="6"/>
  <c r="O22" i="6"/>
  <c r="O21" i="6"/>
  <c r="O20" i="6"/>
  <c r="O19" i="6"/>
  <c r="O20" i="5"/>
  <c r="O21" i="5"/>
  <c r="O22" i="5"/>
  <c r="O23" i="5"/>
  <c r="O24" i="5"/>
  <c r="O25" i="5"/>
  <c r="O26" i="5"/>
  <c r="O27" i="5"/>
  <c r="O28" i="5"/>
  <c r="O29" i="5"/>
  <c r="O30" i="5"/>
  <c r="O19" i="5"/>
  <c r="O20" i="2"/>
  <c r="O21" i="2"/>
  <c r="O22" i="2"/>
  <c r="O23" i="2"/>
  <c r="O24" i="2"/>
  <c r="O19" i="2"/>
  <c r="O20" i="4" l="1"/>
  <c r="O25" i="2"/>
  <c r="O31" i="6"/>
  <c r="O31" i="5"/>
</calcChain>
</file>

<file path=xl/sharedStrings.xml><?xml version="1.0" encoding="utf-8"?>
<sst xmlns="http://schemas.openxmlformats.org/spreadsheetml/2006/main" count="161" uniqueCount="62">
  <si>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</si>
  <si>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</si>
  <si>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</si>
  <si>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</si>
  <si>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</si>
  <si>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</si>
  <si>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</si>
  <si>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</si>
  <si>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</si>
  <si>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</si>
  <si>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</si>
  <si>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</si>
  <si>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</si>
  <si>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</si>
  <si>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</si>
  <si>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</si>
  <si>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СОГЛАСОВАНО
Начальник отдела образования 
администрации Пушкинского района 
Санкт-Петербурга                                                                              
_____________Н. П. Микушева</t>
  </si>
  <si>
    <t xml:space="preserve">УТВЕРЖДАЮ                                                                                                                       
Заведующий ГБДОУ детский сад № 2                                                            Пушкинского района Санкт-Петербурга 
__________________Ю.В. Луценко     </t>
  </si>
  <si>
    <t xml:space="preserve">Расчет составил: контрактный управляющий _________________________ О.В.  Мананникова </t>
  </si>
  <si>
    <t>шт</t>
  </si>
  <si>
    <t xml:space="preserve">24.01.2022 г. </t>
  </si>
  <si>
    <t>Ценовое предложение   № 1                        от     03.03.2022 г.</t>
  </si>
  <si>
    <t>Ценовое предложение   № 2                от 03.03.2022 г.</t>
  </si>
  <si>
    <t>Ценовое предложение № 3                 от     03.03.2022 г.</t>
  </si>
  <si>
    <t xml:space="preserve">Пластилин </t>
  </si>
  <si>
    <t>Карандаши цветные</t>
  </si>
  <si>
    <t xml:space="preserve">Кисть </t>
  </si>
  <si>
    <t>набор</t>
  </si>
  <si>
    <t>Ручка шариковая неавтоматическая синяя</t>
  </si>
  <si>
    <t xml:space="preserve">Стикеры </t>
  </si>
  <si>
    <t xml:space="preserve">Карандаш чернографитный </t>
  </si>
  <si>
    <t xml:space="preserve">Тетрадь общая </t>
  </si>
  <si>
    <t xml:space="preserve">Папка для бумаг </t>
  </si>
  <si>
    <t xml:space="preserve">Цветная бумага </t>
  </si>
  <si>
    <t xml:space="preserve">Ножницы </t>
  </si>
  <si>
    <t xml:space="preserve">Картон цветной </t>
  </si>
  <si>
    <t xml:space="preserve">Картон белый </t>
  </si>
  <si>
    <t>Короб архивный</t>
  </si>
  <si>
    <t xml:space="preserve">Скоросшиватель пластиковый </t>
  </si>
  <si>
    <t xml:space="preserve">Вертикальный накопитель </t>
  </si>
  <si>
    <t xml:space="preserve">Файл перфорированный </t>
  </si>
  <si>
    <t>Папка 40 файлов</t>
  </si>
  <si>
    <t xml:space="preserve">Папка-конверт на кнопке </t>
  </si>
  <si>
    <t>Папка 60 файлов</t>
  </si>
  <si>
    <t>Клейкие закладки</t>
  </si>
  <si>
    <t>уп</t>
  </si>
  <si>
    <t xml:space="preserve">   на поставку канцелярских товаров в ГБДОУ детский сад № 2  Пушкинского района Санкт-Петербурга в 2022 году</t>
  </si>
  <si>
    <t xml:space="preserve">   на поставку акварельных красок, пластилин, цветные карандаши, гуашь и кисти
в ГБДОУ детский сад № 2  Пушкинского района Санкт-Петербурга в 2022 году</t>
  </si>
  <si>
    <t>Гуашь</t>
  </si>
  <si>
    <t>Краски акварельные</t>
  </si>
  <si>
    <t xml:space="preserve">   на поставку канцелярских товаров для нужд  ГБДОУ детский сад № 2 Пушкинского района Санкт-Петербурга
(установлены условия допуска товаров, происходящих из иностранного государства или группы иностранных государств, допускаемых на территорию Российской Федерации в соответствии с Приказом Минфина России от 04.06.2018 N126-н и ограничения допуска отдельных видов промышленных товаров, происходящих из иностранных государств, для целей осуществления закупок для обеспечения государственных и муниципальных нужд в соответствии с Постановлением Правительства РФ от 30.04.2020 N 617) в ГБДОУ детский сад № 2  Пушкинского района Санкт-Петербурга в 2022 году</t>
  </si>
  <si>
    <t xml:space="preserve">УТВЕРЖДАЮ                                                                                                                       
Заведующий ГБДОУ детский сад № 50                                                                                  Пушкинского района Санкт-Петербурга 
__________________С.В. Скоробогатова       </t>
  </si>
  <si>
    <t>мес</t>
  </si>
  <si>
    <t>Ценовое предл. № 1 исх. № б\н от 19.01.2023 (руб. вкл. НДС)</t>
  </si>
  <si>
    <t>Ценовое предл. № 2 исх. № б\н от 19.01.2023 (руб. вкл. НДС)</t>
  </si>
  <si>
    <t>Ценовое предл. № 3 исх. № б\н от 19.01.2023 г.  (руб. вкл. НДС)</t>
  </si>
  <si>
    <t xml:space="preserve">25.01.2023 г. </t>
  </si>
  <si>
    <t>Расчет составил:  _________________________ М.А.  Мананников</t>
  </si>
  <si>
    <t>Наименование услуги</t>
  </si>
  <si>
    <t>Оказание услуг по предоставлению телефонии и интернета в ГБДОУ детский сад № 50  Пушкинского района Санкт-Петербурга</t>
  </si>
  <si>
    <t>Услуги связи</t>
  </si>
  <si>
    <t xml:space="preserve">Интернет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</si>
</sst>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12" fillId="0" borderId="0"/>
  </cellStyleXfs>
  <cellXfs count="80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1" fontId="14" fillId="0" borderId="13" xfId="0" applyNumberFormat="1" applyFont="1" applyBorder="1" applyAlignment="1">
      <alignment horizontal="center" vertical="center" shrinkToFit="1"/>
    </xf>
    <xf numFmtId="2" fontId="15" fillId="0" borderId="14" xfId="0" applyNumberFormat="1" applyFont="1" applyBorder="1" applyAlignment="1">
      <alignment horizontal="center" vertical="center" shrinkToFit="1"/>
    </xf>
    <xf numFmtId="2" fontId="11" fillId="0" borderId="14" xfId="0" applyNumberFormat="1" applyFont="1" applyBorder="1" applyAlignment="1">
      <alignment horizontal="center" vertical="center" wrapText="1"/>
    </xf>
    <xf numFmtId="2" fontId="18" fillId="0" borderId="4" xfId="0" applyNumberFormat="1" applyFont="1" applyBorder="1" applyAlignment="1">
      <alignment horizontal="center" vertical="center" wrapText="1"/>
    </xf>
    <xf numFmtId="1" fontId="7" fillId="0" borderId="12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shrinkToFit="1"/>
    </xf>
    <xf numFmtId="2" fontId="15" fillId="0" borderId="0" xfId="0" applyNumberFormat="1" applyFont="1" applyAlignment="1">
      <alignment horizontal="center" vertical="center" shrinkToFit="1"/>
    </xf>
    <xf numFmtId="2" fontId="11" fillId="0" borderId="0" xfId="0" applyNumberFormat="1" applyFont="1" applyAlignment="1">
      <alignment horizontal="center" vertical="center" wrapText="1"/>
    </xf>
    <xf numFmtId="2" fontId="18" fillId="0" borderId="0" xfId="0" applyNumberFormat="1" applyFont="1" applyAlignment="1">
      <alignment horizontal="center" vertical="center" wrapText="1"/>
    </xf>
    <xf numFmtId="2" fontId="15" fillId="0" borderId="7" xfId="0" applyNumberFormat="1" applyFont="1" applyBorder="1" applyAlignment="1">
      <alignment horizontal="center" vertical="center" shrinkToFit="1"/>
    </xf>
    <xf numFmtId="1" fontId="14" fillId="0" borderId="15" xfId="0" applyNumberFormat="1" applyFont="1" applyBorder="1" applyAlignment="1">
      <alignment horizontal="center" vertical="center" shrinkToFit="1"/>
    </xf>
    <xf numFmtId="2" fontId="11" fillId="0" borderId="5" xfId="0" applyNumberFormat="1" applyFont="1" applyBorder="1" applyAlignment="1">
      <alignment horizontal="center" vertical="center" wrapText="1"/>
    </xf>
    <xf numFmtId="2" fontId="18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2" fontId="15" fillId="0" borderId="19" xfId="0" applyNumberFormat="1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top" wrapText="1"/>
    </xf>
    <xf numFmtId="2" fontId="15" fillId="0" borderId="20" xfId="0" applyNumberFormat="1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top" wrapText="1"/>
    </xf>
    <xf numFmtId="2" fontId="15" fillId="0" borderId="5" xfId="0" applyNumberFormat="1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shrinkToFit="1"/>
    </xf>
    <xf numFmtId="2" fontId="11" fillId="0" borderId="5" xfId="0" applyNumberFormat="1" applyFont="1" applyBorder="1" applyAlignment="1">
      <alignment horizontal="center" vertical="top" wrapText="1"/>
    </xf>
    <xf numFmtId="2" fontId="11" fillId="0" borderId="16" xfId="0" applyNumberFormat="1" applyFont="1" applyBorder="1" applyAlignment="1">
      <alignment horizontal="center" vertical="top" wrapText="1"/>
    </xf>
    <xf numFmtId="2" fontId="8" fillId="0" borderId="5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6" fillId="0" borderId="0" xfId="0" applyFont="1" applyAlignment="1">
      <alignment wrapText="1"/>
    </xf>
    <xf numFmtId="0" fontId="0" fillId="0" borderId="0" xfId="0"/>
    <xf numFmtId="0" fontId="5" fillId="0" borderId="0" xfId="0" applyFont="1" applyAlignment="1">
      <alignment horizontal="justify"/>
    </xf>
    <xf numFmtId="0" fontId="1" fillId="0" borderId="0" xfId="0" applyFont="1"/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16" xfId="0" applyFont="1" applyBorder="1" applyAlignment="1">
      <alignment horizontal="right" vertical="top" wrapText="1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9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27</xdr:row>
      <xdr:rowOff>0</xdr:rowOff>
    </xdr:from>
    <xdr:to>
      <xdr:col>1</xdr:col>
      <xdr:colOff>414529</xdr:colOff>
      <xdr:row>27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451" y="501015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60102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33</xdr:row>
      <xdr:rowOff>0</xdr:rowOff>
    </xdr:from>
    <xdr:to>
      <xdr:col>1</xdr:col>
      <xdr:colOff>414529</xdr:colOff>
      <xdr:row>33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6591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33</xdr:row>
      <xdr:rowOff>0</xdr:rowOff>
    </xdr:from>
    <xdr:to>
      <xdr:col>1</xdr:col>
      <xdr:colOff>414529</xdr:colOff>
      <xdr:row>33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18185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9"/>
  <sheetViews>
    <sheetView topLeftCell="A7" zoomScaleNormal="100" workbookViewId="0">
      <selection activeCell="C19" sqref="C19:D24"/>
    </sheetView>
  </sheetViews>
  <sheetFormatPr defaultRowHeight="15" x14ac:dyDescent="0.25"/>
  <cols>
    <col min="1" max="1" width="4.140625" customWidth="1"/>
    <col min="2" max="2" width="22.85546875" customWidth="1"/>
    <col min="3" max="3" width="6.28515625" customWidth="1"/>
    <col min="4" max="4" width="6.5703125" customWidth="1"/>
    <col min="5" max="7" width="10.7109375" customWidth="1"/>
    <col min="8" max="9" width="10.140625" customWidth="1"/>
    <col min="10" max="10" width="10.5703125" customWidth="1"/>
    <col min="11" max="11" width="9.7109375" customWidth="1"/>
    <col min="12" max="12" width="10.42578125" customWidth="1"/>
    <col min="13" max="13" width="11" customWidth="1"/>
    <col min="14" max="14" width="13.85546875" customWidth="1"/>
    <col min="15" max="15" width="11.28515625" customWidth="1"/>
    <col min="16" max="17" width="9.140625" customWidth="1"/>
    <col min="18" max="18" width="12.28515625" customWidth="1"/>
  </cols>
  <sheetData>
    <row r="1" spans="1:18" ht="15.75" x14ac:dyDescent="0.25">
      <c r="B1" s="1"/>
      <c r="J1" s="2"/>
    </row>
    <row r="2" spans="1:18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6"/>
      <c r="O2" s="6"/>
    </row>
    <row r="3" spans="1:18" x14ac:dyDescent="0.25">
      <c r="A3" s="63" t="s">
        <v>16</v>
      </c>
      <c r="B3" s="64"/>
      <c r="C3" s="64"/>
      <c r="D3" s="64"/>
      <c r="E3" s="6"/>
      <c r="F3" s="6"/>
      <c r="G3" s="6"/>
      <c r="H3" s="6"/>
      <c r="I3" s="63" t="s">
        <v>17</v>
      </c>
      <c r="J3" s="64"/>
      <c r="K3" s="64"/>
      <c r="L3" s="64"/>
      <c r="M3" s="64"/>
      <c r="N3" s="3"/>
      <c r="O3" s="3"/>
      <c r="P3" s="3"/>
      <c r="Q3" s="3"/>
      <c r="R3" s="3"/>
    </row>
    <row r="4" spans="1:18" x14ac:dyDescent="0.25">
      <c r="A4" s="64"/>
      <c r="B4" s="64"/>
      <c r="C4" s="64"/>
      <c r="D4" s="64"/>
      <c r="E4" s="6"/>
      <c r="F4" s="6"/>
      <c r="G4" s="6"/>
      <c r="H4" s="6"/>
      <c r="I4" s="64"/>
      <c r="J4" s="64"/>
      <c r="K4" s="64"/>
      <c r="L4" s="64"/>
      <c r="M4" s="64"/>
      <c r="N4" s="3"/>
      <c r="O4" s="3"/>
      <c r="P4" s="3"/>
      <c r="Q4" s="3"/>
      <c r="R4" s="3"/>
    </row>
    <row r="5" spans="1:18" x14ac:dyDescent="0.25">
      <c r="A5" s="64"/>
      <c r="B5" s="64"/>
      <c r="C5" s="64"/>
      <c r="D5" s="64"/>
      <c r="E5" s="6"/>
      <c r="F5" s="6"/>
      <c r="G5" s="6"/>
      <c r="H5" s="6"/>
      <c r="I5" s="64"/>
      <c r="J5" s="64"/>
      <c r="K5" s="64"/>
      <c r="L5" s="64"/>
      <c r="M5" s="64"/>
      <c r="N5" s="3"/>
      <c r="O5" s="3"/>
      <c r="P5" s="3"/>
      <c r="Q5" s="3"/>
      <c r="R5" s="3"/>
    </row>
    <row r="6" spans="1:18" x14ac:dyDescent="0.25">
      <c r="A6" s="64"/>
      <c r="B6" s="64"/>
      <c r="C6" s="64"/>
      <c r="D6" s="64"/>
      <c r="E6" s="6"/>
      <c r="F6" s="6"/>
      <c r="G6" s="6"/>
      <c r="H6" s="6"/>
      <c r="I6" s="64"/>
      <c r="J6" s="64"/>
      <c r="K6" s="64"/>
      <c r="L6" s="64"/>
      <c r="M6" s="64"/>
      <c r="N6" s="3"/>
      <c r="O6" s="3"/>
      <c r="P6" s="3"/>
      <c r="Q6" s="3"/>
      <c r="R6" s="3"/>
    </row>
    <row r="7" spans="1:18" ht="9" customHeight="1" x14ac:dyDescent="0.25">
      <c r="A7" s="64"/>
      <c r="B7" s="64"/>
      <c r="C7" s="64"/>
      <c r="D7" s="64"/>
      <c r="E7" s="6"/>
      <c r="F7" s="6"/>
      <c r="G7" s="6"/>
      <c r="H7" s="6"/>
      <c r="I7" s="64"/>
      <c r="J7" s="64"/>
      <c r="K7" s="64"/>
      <c r="L7" s="64"/>
      <c r="M7" s="64"/>
      <c r="N7" s="3"/>
      <c r="O7" s="3"/>
      <c r="P7" s="3"/>
      <c r="Q7" s="3"/>
      <c r="R7" s="3"/>
    </row>
    <row r="8" spans="1:18" hidden="1" x14ac:dyDescent="0.25">
      <c r="A8" s="64"/>
      <c r="B8" s="64"/>
      <c r="C8" s="64"/>
      <c r="D8" s="64"/>
      <c r="E8" s="6"/>
      <c r="F8" s="6"/>
      <c r="G8" s="6"/>
      <c r="H8" s="6"/>
      <c r="I8" s="64"/>
      <c r="J8" s="64"/>
      <c r="K8" s="64"/>
      <c r="L8" s="64"/>
      <c r="M8" s="64"/>
      <c r="N8" s="3"/>
      <c r="O8" s="3"/>
      <c r="P8" s="3"/>
      <c r="Q8" s="3"/>
      <c r="R8" s="3"/>
    </row>
    <row r="9" spans="1:18" ht="3.75" customHeight="1" x14ac:dyDescent="0.25">
      <c r="A9" s="64"/>
      <c r="B9" s="64"/>
      <c r="C9" s="64"/>
      <c r="D9" s="64"/>
      <c r="E9" s="6"/>
      <c r="F9" s="6"/>
      <c r="G9" s="6"/>
      <c r="H9" s="6"/>
      <c r="I9" s="64"/>
      <c r="J9" s="64"/>
      <c r="K9" s="64"/>
      <c r="L9" s="64"/>
      <c r="M9" s="64"/>
      <c r="N9" s="6"/>
      <c r="O9" s="6"/>
      <c r="P9" s="3"/>
      <c r="Q9" s="3"/>
      <c r="R9" s="3"/>
    </row>
    <row r="10" spans="1:18" ht="27" customHeight="1" x14ac:dyDescent="0.25">
      <c r="E10" s="6"/>
      <c r="F10" s="6"/>
      <c r="G10" s="6"/>
      <c r="H10" s="6"/>
      <c r="N10" s="6"/>
      <c r="O10" s="6"/>
      <c r="P10" s="3"/>
      <c r="Q10" s="3"/>
      <c r="R10" s="3"/>
    </row>
    <row r="11" spans="1:18" ht="15.75" x14ac:dyDescent="0.25">
      <c r="A11" s="51" t="s">
        <v>5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3"/>
      <c r="Q11" s="3"/>
      <c r="R11" s="3"/>
    </row>
    <row r="12" spans="1:18" ht="34.5" customHeight="1" x14ac:dyDescent="0.25">
      <c r="A12" s="60" t="s">
        <v>47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7"/>
      <c r="Q12" s="7"/>
      <c r="R12" s="7"/>
    </row>
    <row r="13" spans="1:18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4.45" customHeight="1" x14ac:dyDescent="0.25">
      <c r="A14" s="52" t="s">
        <v>0</v>
      </c>
      <c r="B14" s="53" t="s">
        <v>4</v>
      </c>
      <c r="C14" s="54" t="s">
        <v>1</v>
      </c>
      <c r="D14" s="54" t="s">
        <v>2</v>
      </c>
      <c r="E14" s="69" t="s">
        <v>3</v>
      </c>
      <c r="F14" s="70"/>
      <c r="G14" s="70"/>
      <c r="H14" s="70"/>
      <c r="I14" s="71"/>
      <c r="J14" s="57" t="s">
        <v>6</v>
      </c>
      <c r="K14" s="57" t="s">
        <v>7</v>
      </c>
      <c r="L14" s="57" t="s">
        <v>13</v>
      </c>
      <c r="M14" s="57" t="s">
        <v>8</v>
      </c>
      <c r="N14" s="57" t="s">
        <v>9</v>
      </c>
      <c r="O14" s="57" t="s">
        <v>15</v>
      </c>
      <c r="P14" s="3"/>
      <c r="Q14" s="3"/>
      <c r="R14" s="3"/>
    </row>
    <row r="15" spans="1:18" ht="15" customHeight="1" x14ac:dyDescent="0.25">
      <c r="A15" s="52"/>
      <c r="B15" s="53"/>
      <c r="C15" s="55"/>
      <c r="D15" s="55"/>
      <c r="E15" s="72"/>
      <c r="F15" s="73"/>
      <c r="G15" s="73"/>
      <c r="H15" s="73"/>
      <c r="I15" s="74"/>
      <c r="J15" s="58"/>
      <c r="K15" s="58"/>
      <c r="L15" s="58"/>
      <c r="M15" s="58"/>
      <c r="N15" s="58"/>
      <c r="O15" s="58"/>
      <c r="P15" s="3"/>
      <c r="Q15" s="3"/>
      <c r="R15" s="3"/>
    </row>
    <row r="16" spans="1:18" ht="14.45" customHeight="1" x14ac:dyDescent="0.25">
      <c r="A16" s="52"/>
      <c r="B16" s="53"/>
      <c r="C16" s="55"/>
      <c r="D16" s="55"/>
      <c r="E16" s="61" t="s">
        <v>21</v>
      </c>
      <c r="F16" s="61" t="s">
        <v>22</v>
      </c>
      <c r="G16" s="61" t="s">
        <v>23</v>
      </c>
      <c r="H16" s="61" t="s">
        <v>10</v>
      </c>
      <c r="I16" s="61" t="s">
        <v>10</v>
      </c>
      <c r="J16" s="58"/>
      <c r="K16" s="58"/>
      <c r="L16" s="58"/>
      <c r="M16" s="58"/>
      <c r="N16" s="58"/>
      <c r="O16" s="58"/>
      <c r="P16" s="3"/>
      <c r="Q16" s="3"/>
      <c r="R16" s="3"/>
    </row>
    <row r="17" spans="1:18" ht="51.75" customHeight="1" x14ac:dyDescent="0.25">
      <c r="A17" s="52"/>
      <c r="B17" s="53"/>
      <c r="C17" s="56"/>
      <c r="D17" s="56"/>
      <c r="E17" s="62"/>
      <c r="F17" s="62"/>
      <c r="G17" s="62"/>
      <c r="H17" s="62"/>
      <c r="I17" s="62"/>
      <c r="J17" s="59"/>
      <c r="K17" s="59"/>
      <c r="L17" s="59"/>
      <c r="M17" s="59"/>
      <c r="N17" s="59"/>
      <c r="O17" s="59"/>
      <c r="P17" s="3"/>
      <c r="Q17" s="3"/>
      <c r="R17" s="3"/>
    </row>
    <row r="18" spans="1:18" x14ac:dyDescent="0.25">
      <c r="A18" s="11">
        <v>1</v>
      </c>
      <c r="B18" s="12">
        <v>2</v>
      </c>
      <c r="C18" s="14">
        <v>4</v>
      </c>
      <c r="D18" s="13">
        <v>5</v>
      </c>
      <c r="E18" s="8">
        <v>6</v>
      </c>
      <c r="F18" s="8">
        <v>7</v>
      </c>
      <c r="G18" s="8">
        <v>8</v>
      </c>
      <c r="H18" s="9">
        <v>9</v>
      </c>
      <c r="I18" s="8">
        <v>10</v>
      </c>
      <c r="J18" s="10">
        <v>11</v>
      </c>
      <c r="K18" s="10">
        <v>12</v>
      </c>
      <c r="L18" s="10">
        <v>13</v>
      </c>
      <c r="M18" s="10">
        <v>14</v>
      </c>
      <c r="N18" s="10">
        <v>15</v>
      </c>
      <c r="O18" s="10">
        <v>16</v>
      </c>
    </row>
    <row r="19" spans="1:18" x14ac:dyDescent="0.25">
      <c r="A19" s="11">
        <v>1</v>
      </c>
      <c r="B19" s="12" t="s">
        <v>49</v>
      </c>
      <c r="C19" s="14" t="s">
        <v>27</v>
      </c>
      <c r="D19" s="13">
        <v>30</v>
      </c>
      <c r="E19" s="31">
        <v>31.8</v>
      </c>
      <c r="F19" s="31">
        <v>32.6</v>
      </c>
      <c r="G19" s="31">
        <v>33.07</v>
      </c>
      <c r="H19" s="9"/>
      <c r="I19" s="8"/>
      <c r="J19" s="5">
        <v>31.8</v>
      </c>
      <c r="K19" s="10"/>
      <c r="L19" s="10"/>
      <c r="M19" s="10"/>
      <c r="N19" s="31">
        <v>31.8</v>
      </c>
      <c r="O19" s="5">
        <f>N19*D19</f>
        <v>954</v>
      </c>
    </row>
    <row r="20" spans="1:18" x14ac:dyDescent="0.25">
      <c r="A20" s="11">
        <v>2</v>
      </c>
      <c r="B20" s="12" t="s">
        <v>48</v>
      </c>
      <c r="C20" s="14" t="s">
        <v>27</v>
      </c>
      <c r="D20" s="13">
        <v>30</v>
      </c>
      <c r="E20" s="31">
        <v>77.5</v>
      </c>
      <c r="F20" s="31">
        <v>79.44</v>
      </c>
      <c r="G20" s="31">
        <v>80.599999999999994</v>
      </c>
      <c r="H20" s="9"/>
      <c r="I20" s="8"/>
      <c r="J20" s="5">
        <v>77.5</v>
      </c>
      <c r="K20" s="10"/>
      <c r="L20" s="10"/>
      <c r="M20" s="10"/>
      <c r="N20" s="31">
        <v>77.5</v>
      </c>
      <c r="O20" s="5">
        <f t="shared" ref="O20:O24" si="0">N20*D20</f>
        <v>2325</v>
      </c>
    </row>
    <row r="21" spans="1:18" x14ac:dyDescent="0.25">
      <c r="A21" s="11">
        <v>3</v>
      </c>
      <c r="B21" s="12" t="s">
        <v>24</v>
      </c>
      <c r="C21" s="14" t="s">
        <v>27</v>
      </c>
      <c r="D21" s="13">
        <v>30</v>
      </c>
      <c r="E21" s="31">
        <v>43.5</v>
      </c>
      <c r="F21" s="31">
        <v>44.59</v>
      </c>
      <c r="G21" s="31">
        <v>45.24</v>
      </c>
      <c r="H21" s="9"/>
      <c r="I21" s="8"/>
      <c r="J21" s="5">
        <v>43.5</v>
      </c>
      <c r="K21" s="10"/>
      <c r="L21" s="10"/>
      <c r="M21" s="10"/>
      <c r="N21" s="31">
        <v>43.5</v>
      </c>
      <c r="O21" s="5">
        <f t="shared" si="0"/>
        <v>1305</v>
      </c>
    </row>
    <row r="22" spans="1:18" x14ac:dyDescent="0.25">
      <c r="A22" s="11">
        <v>4</v>
      </c>
      <c r="B22" s="12" t="s">
        <v>25</v>
      </c>
      <c r="C22" s="14" t="s">
        <v>27</v>
      </c>
      <c r="D22" s="13">
        <v>30</v>
      </c>
      <c r="E22" s="31">
        <v>79.8</v>
      </c>
      <c r="F22" s="31">
        <v>81.8</v>
      </c>
      <c r="G22" s="31">
        <v>82.99</v>
      </c>
      <c r="H22" s="9"/>
      <c r="I22" s="8"/>
      <c r="J22" s="5">
        <v>79.8</v>
      </c>
      <c r="K22" s="10"/>
      <c r="L22" s="10"/>
      <c r="M22" s="10"/>
      <c r="N22" s="31">
        <v>79.8</v>
      </c>
      <c r="O22" s="5">
        <f t="shared" si="0"/>
        <v>2394</v>
      </c>
    </row>
    <row r="23" spans="1:18" x14ac:dyDescent="0.25">
      <c r="A23" s="11">
        <v>5</v>
      </c>
      <c r="B23" s="12" t="s">
        <v>26</v>
      </c>
      <c r="C23" s="14" t="s">
        <v>19</v>
      </c>
      <c r="D23" s="13">
        <v>10</v>
      </c>
      <c r="E23" s="31">
        <v>19.2</v>
      </c>
      <c r="F23" s="31">
        <v>19.68</v>
      </c>
      <c r="G23" s="31">
        <v>19.97</v>
      </c>
      <c r="H23" s="9"/>
      <c r="I23" s="8"/>
      <c r="J23" s="5">
        <v>19.2</v>
      </c>
      <c r="K23" s="10"/>
      <c r="L23" s="10"/>
      <c r="M23" s="10"/>
      <c r="N23" s="31">
        <v>19.2</v>
      </c>
      <c r="O23" s="5">
        <f t="shared" si="0"/>
        <v>192</v>
      </c>
    </row>
    <row r="24" spans="1:18" x14ac:dyDescent="0.25">
      <c r="A24" s="11">
        <v>6</v>
      </c>
      <c r="B24" s="12" t="s">
        <v>26</v>
      </c>
      <c r="C24" s="14" t="s">
        <v>19</v>
      </c>
      <c r="D24" s="24">
        <v>30</v>
      </c>
      <c r="E24" s="31">
        <v>25.4</v>
      </c>
      <c r="F24" s="31">
        <v>26.04</v>
      </c>
      <c r="G24" s="31">
        <v>26.42</v>
      </c>
      <c r="H24" s="9"/>
      <c r="I24" s="8"/>
      <c r="J24" s="5">
        <v>25.4</v>
      </c>
      <c r="K24" s="10"/>
      <c r="L24" s="10"/>
      <c r="M24" s="5"/>
      <c r="N24" s="31">
        <v>25.4</v>
      </c>
      <c r="O24" s="5">
        <f t="shared" si="0"/>
        <v>762</v>
      </c>
    </row>
    <row r="25" spans="1:18" ht="15.75" x14ac:dyDescent="0.25">
      <c r="A25" s="18"/>
      <c r="B25" s="19" t="s">
        <v>12</v>
      </c>
      <c r="C25" s="4"/>
      <c r="D25" s="20"/>
      <c r="E25" s="21"/>
      <c r="F25" s="21"/>
      <c r="G25" s="21"/>
      <c r="H25" s="22"/>
      <c r="I25" s="21"/>
      <c r="J25" s="5"/>
      <c r="K25" s="5"/>
      <c r="L25" s="5"/>
      <c r="M25" s="5"/>
      <c r="N25" s="5"/>
      <c r="O25" s="23">
        <f>SUM(O19:O24)</f>
        <v>7932</v>
      </c>
    </row>
    <row r="26" spans="1:18" ht="15.75" x14ac:dyDescent="0.25">
      <c r="A26" s="17"/>
      <c r="B26" s="25"/>
      <c r="C26" s="26"/>
      <c r="D26" s="27"/>
      <c r="E26" s="28"/>
      <c r="F26" s="28"/>
      <c r="G26" s="28"/>
      <c r="H26" s="29"/>
      <c r="I26" s="28"/>
      <c r="J26" s="29"/>
      <c r="K26" s="29"/>
      <c r="L26" s="29"/>
      <c r="M26" s="29"/>
      <c r="N26" s="29"/>
      <c r="O26" s="30"/>
    </row>
    <row r="27" spans="1:18" ht="46.15" customHeight="1" x14ac:dyDescent="0.25">
      <c r="A27" s="75" t="s">
        <v>11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</row>
    <row r="28" spans="1:18" ht="33.6" customHeight="1" x14ac:dyDescent="0.25">
      <c r="A28" s="65" t="s">
        <v>18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 spans="1:18" x14ac:dyDescent="0.25">
      <c r="A29" s="67" t="s">
        <v>20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</sheetData>
  <mergeCells count="24">
    <mergeCell ref="A28:O28"/>
    <mergeCell ref="A29:O29"/>
    <mergeCell ref="M14:M17"/>
    <mergeCell ref="E16:E17"/>
    <mergeCell ref="H16:H17"/>
    <mergeCell ref="I16:I17"/>
    <mergeCell ref="E14:I15"/>
    <mergeCell ref="A27:O27"/>
    <mergeCell ref="L14:L17"/>
    <mergeCell ref="A2:M2"/>
    <mergeCell ref="A11:O11"/>
    <mergeCell ref="A14:A17"/>
    <mergeCell ref="B14:B17"/>
    <mergeCell ref="D14:D17"/>
    <mergeCell ref="J14:J17"/>
    <mergeCell ref="K14:K17"/>
    <mergeCell ref="A12:O12"/>
    <mergeCell ref="F16:F17"/>
    <mergeCell ref="G16:G17"/>
    <mergeCell ref="N14:N17"/>
    <mergeCell ref="O14:O17"/>
    <mergeCell ref="C14:C17"/>
    <mergeCell ref="A3:D9"/>
    <mergeCell ref="I3:M9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3"/>
  <sheetViews>
    <sheetView tabSelected="1" zoomScaleNormal="100" workbookViewId="0">
      <selection activeCell="O20" sqref="O20"/>
    </sheetView>
  </sheetViews>
  <sheetFormatPr defaultRowHeight="15" x14ac:dyDescent="0.25"/>
  <cols>
    <col min="1" max="1" width="4.140625" customWidth="1"/>
    <col min="2" max="2" width="22.85546875" customWidth="1"/>
    <col min="3" max="3" width="6.28515625" customWidth="1"/>
    <col min="4" max="4" width="6.5703125" customWidth="1"/>
    <col min="5" max="7" width="10.7109375" customWidth="1"/>
    <col min="8" max="9" width="10.140625" customWidth="1"/>
    <col min="10" max="10" width="10.5703125" customWidth="1"/>
    <col min="11" max="11" width="9.7109375" customWidth="1"/>
    <col min="12" max="12" width="10.42578125" customWidth="1"/>
    <col min="13" max="13" width="11" customWidth="1"/>
    <col min="14" max="14" width="13.85546875" customWidth="1"/>
    <col min="15" max="15" width="11.28515625" customWidth="1"/>
    <col min="16" max="17" width="9.140625" customWidth="1"/>
    <col min="18" max="18" width="12.28515625" customWidth="1"/>
  </cols>
  <sheetData>
    <row r="1" spans="1:18" ht="15.75" x14ac:dyDescent="0.25">
      <c r="B1" s="1"/>
      <c r="J1" s="2"/>
    </row>
    <row r="2" spans="1:18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6"/>
      <c r="O2" s="6"/>
    </row>
    <row r="3" spans="1:18" x14ac:dyDescent="0.25">
      <c r="A3" s="63" t="s">
        <v>16</v>
      </c>
      <c r="B3" s="64"/>
      <c r="C3" s="64"/>
      <c r="D3" s="64"/>
      <c r="E3" s="6"/>
      <c r="F3" s="6"/>
      <c r="G3" s="6"/>
      <c r="H3" s="6"/>
      <c r="I3" s="63" t="s">
        <v>51</v>
      </c>
      <c r="J3" s="64"/>
      <c r="K3" s="64"/>
      <c r="L3" s="64"/>
      <c r="M3" s="64"/>
      <c r="N3" s="3"/>
      <c r="O3" s="3"/>
      <c r="P3" s="3"/>
      <c r="Q3" s="3"/>
      <c r="R3" s="3"/>
    </row>
    <row r="4" spans="1:18" x14ac:dyDescent="0.25">
      <c r="A4" s="64"/>
      <c r="B4" s="64"/>
      <c r="C4" s="64"/>
      <c r="D4" s="64"/>
      <c r="E4" s="6"/>
      <c r="F4" s="6"/>
      <c r="G4" s="6"/>
      <c r="H4" s="6"/>
      <c r="I4" s="64"/>
      <c r="J4" s="64"/>
      <c r="K4" s="64"/>
      <c r="L4" s="64"/>
      <c r="M4" s="64"/>
      <c r="N4" s="3"/>
      <c r="O4" s="3"/>
      <c r="P4" s="3"/>
      <c r="Q4" s="3"/>
      <c r="R4" s="3"/>
    </row>
    <row r="5" spans="1:18" x14ac:dyDescent="0.25">
      <c r="A5" s="64"/>
      <c r="B5" s="64"/>
      <c r="C5" s="64"/>
      <c r="D5" s="64"/>
      <c r="E5" s="6"/>
      <c r="F5" s="6"/>
      <c r="G5" s="6"/>
      <c r="H5" s="6"/>
      <c r="I5" s="64"/>
      <c r="J5" s="64"/>
      <c r="K5" s="64"/>
      <c r="L5" s="64"/>
      <c r="M5" s="64"/>
      <c r="N5" s="3"/>
      <c r="O5" s="3"/>
      <c r="P5" s="3"/>
      <c r="Q5" s="3"/>
      <c r="R5" s="3"/>
    </row>
    <row r="6" spans="1:18" x14ac:dyDescent="0.25">
      <c r="A6" s="64"/>
      <c r="B6" s="64"/>
      <c r="C6" s="64"/>
      <c r="D6" s="64"/>
      <c r="E6" s="6"/>
      <c r="F6" s="6"/>
      <c r="G6" s="6"/>
      <c r="H6" s="6"/>
      <c r="I6" s="64"/>
      <c r="J6" s="64"/>
      <c r="K6" s="64"/>
      <c r="L6" s="64"/>
      <c r="M6" s="64"/>
      <c r="N6" s="3"/>
      <c r="O6" s="3"/>
      <c r="P6" s="3"/>
      <c r="Q6" s="3"/>
      <c r="R6" s="3"/>
    </row>
    <row r="7" spans="1:18" ht="9" customHeight="1" x14ac:dyDescent="0.25">
      <c r="A7" s="64"/>
      <c r="B7" s="64"/>
      <c r="C7" s="64"/>
      <c r="D7" s="64"/>
      <c r="E7" s="6"/>
      <c r="F7" s="6"/>
      <c r="G7" s="6"/>
      <c r="H7" s="6"/>
      <c r="I7" s="64"/>
      <c r="J7" s="64"/>
      <c r="K7" s="64"/>
      <c r="L7" s="64"/>
      <c r="M7" s="64"/>
      <c r="N7" s="3"/>
      <c r="O7" s="3"/>
      <c r="P7" s="3"/>
      <c r="Q7" s="3"/>
      <c r="R7" s="3"/>
    </row>
    <row r="8" spans="1:18" hidden="1" x14ac:dyDescent="0.25">
      <c r="A8" s="64"/>
      <c r="B8" s="64"/>
      <c r="C8" s="64"/>
      <c r="D8" s="64"/>
      <c r="E8" s="6"/>
      <c r="F8" s="6"/>
      <c r="G8" s="6"/>
      <c r="H8" s="6"/>
      <c r="I8" s="64"/>
      <c r="J8" s="64"/>
      <c r="K8" s="64"/>
      <c r="L8" s="64"/>
      <c r="M8" s="64"/>
      <c r="N8" s="3"/>
      <c r="O8" s="3"/>
      <c r="P8" s="3"/>
      <c r="Q8" s="3"/>
      <c r="R8" s="3"/>
    </row>
    <row r="9" spans="1:18" ht="3.75" customHeight="1" x14ac:dyDescent="0.25">
      <c r="A9" s="64"/>
      <c r="B9" s="64"/>
      <c r="C9" s="64"/>
      <c r="D9" s="64"/>
      <c r="E9" s="6"/>
      <c r="F9" s="6"/>
      <c r="G9" s="6"/>
      <c r="H9" s="6"/>
      <c r="I9" s="64"/>
      <c r="J9" s="64"/>
      <c r="K9" s="64"/>
      <c r="L9" s="64"/>
      <c r="M9" s="64"/>
      <c r="N9" s="6"/>
      <c r="O9" s="6"/>
      <c r="P9" s="3"/>
      <c r="Q9" s="3"/>
      <c r="R9" s="3"/>
    </row>
    <row r="10" spans="1:18" ht="27" customHeight="1" x14ac:dyDescent="0.25">
      <c r="E10" s="6"/>
      <c r="F10" s="6"/>
      <c r="G10" s="6"/>
      <c r="H10" s="6"/>
      <c r="N10" s="6"/>
      <c r="O10" s="6"/>
      <c r="P10" s="3"/>
      <c r="Q10" s="3"/>
      <c r="R10" s="3"/>
    </row>
    <row r="11" spans="1:18" ht="15.75" x14ac:dyDescent="0.25">
      <c r="A11" s="51" t="s">
        <v>5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3"/>
      <c r="Q11" s="3"/>
      <c r="R11" s="3"/>
    </row>
    <row r="12" spans="1:18" ht="18" customHeight="1" x14ac:dyDescent="0.25">
      <c r="A12" s="79" t="s">
        <v>59</v>
      </c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"/>
      <c r="Q12" s="7"/>
      <c r="R12" s="7"/>
    </row>
    <row r="13" spans="1:18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4.45" customHeight="1" x14ac:dyDescent="0.25">
      <c r="A14" s="52" t="s">
        <v>0</v>
      </c>
      <c r="B14" s="53" t="s">
        <v>58</v>
      </c>
      <c r="C14" s="54" t="s">
        <v>1</v>
      </c>
      <c r="D14" s="54" t="s">
        <v>2</v>
      </c>
      <c r="E14" s="69" t="s">
        <v>3</v>
      </c>
      <c r="F14" s="70"/>
      <c r="G14" s="70"/>
      <c r="H14" s="70"/>
      <c r="I14" s="71"/>
      <c r="J14" s="57" t="s">
        <v>6</v>
      </c>
      <c r="K14" s="57" t="s">
        <v>7</v>
      </c>
      <c r="L14" s="57" t="s">
        <v>13</v>
      </c>
      <c r="M14" s="57" t="s">
        <v>8</v>
      </c>
      <c r="N14" s="57" t="s">
        <v>9</v>
      </c>
      <c r="O14" s="57" t="s">
        <v>15</v>
      </c>
      <c r="P14" s="3"/>
      <c r="Q14" s="3"/>
      <c r="R14" s="3"/>
    </row>
    <row r="15" spans="1:18" ht="15" customHeight="1" x14ac:dyDescent="0.25">
      <c r="A15" s="52"/>
      <c r="B15" s="53"/>
      <c r="C15" s="55"/>
      <c r="D15" s="55"/>
      <c r="E15" s="72"/>
      <c r="F15" s="73"/>
      <c r="G15" s="73"/>
      <c r="H15" s="73"/>
      <c r="I15" s="74"/>
      <c r="J15" s="58"/>
      <c r="K15" s="58"/>
      <c r="L15" s="58"/>
      <c r="M15" s="58"/>
      <c r="N15" s="58"/>
      <c r="O15" s="58"/>
      <c r="P15" s="3"/>
      <c r="Q15" s="3"/>
      <c r="R15" s="3"/>
    </row>
    <row r="16" spans="1:18" ht="14.45" customHeight="1" x14ac:dyDescent="0.25">
      <c r="A16" s="52"/>
      <c r="B16" s="53"/>
      <c r="C16" s="55"/>
      <c r="D16" s="55"/>
      <c r="E16" s="61" t="s">
        <v>53</v>
      </c>
      <c r="F16" s="61" t="s">
        <v>54</v>
      </c>
      <c r="G16" s="61" t="s">
        <v>55</v>
      </c>
      <c r="H16" s="61" t="s">
        <v>10</v>
      </c>
      <c r="I16" s="61" t="s">
        <v>10</v>
      </c>
      <c r="J16" s="58"/>
      <c r="K16" s="58"/>
      <c r="L16" s="58"/>
      <c r="M16" s="58"/>
      <c r="N16" s="58"/>
      <c r="O16" s="58"/>
      <c r="P16" s="3"/>
      <c r="Q16" s="3"/>
      <c r="R16" s="3"/>
    </row>
    <row r="17" spans="1:18" ht="63.75" customHeight="1" x14ac:dyDescent="0.25">
      <c r="A17" s="52"/>
      <c r="B17" s="53"/>
      <c r="C17" s="56"/>
      <c r="D17" s="56"/>
      <c r="E17" s="62">
        <v>88500</v>
      </c>
      <c r="F17" s="62">
        <v>88000</v>
      </c>
      <c r="G17" s="62">
        <v>80000</v>
      </c>
      <c r="H17" s="62"/>
      <c r="I17" s="62"/>
      <c r="J17" s="59"/>
      <c r="K17" s="59"/>
      <c r="L17" s="59"/>
      <c r="M17" s="59"/>
      <c r="N17" s="59"/>
      <c r="O17" s="59"/>
      <c r="P17" s="3"/>
      <c r="Q17" s="3"/>
      <c r="R17" s="3"/>
    </row>
    <row r="18" spans="1:18" ht="27" customHeight="1" x14ac:dyDescent="0.25">
      <c r="A18" s="35">
        <v>1</v>
      </c>
      <c r="B18" s="37" t="s">
        <v>61</v>
      </c>
      <c r="C18" s="36" t="s">
        <v>52</v>
      </c>
      <c r="D18" s="39">
        <v>12</v>
      </c>
      <c r="E18" s="47">
        <v>8000</v>
      </c>
      <c r="F18" s="48">
        <v>3200</v>
      </c>
      <c r="G18" s="47">
        <v>5500</v>
      </c>
      <c r="H18" s="41"/>
      <c r="I18" s="41"/>
      <c r="J18" s="49">
        <f>MIN(E18:G18)</f>
        <v>3200</v>
      </c>
      <c r="K18" s="43"/>
      <c r="L18" s="43"/>
      <c r="M18" s="43"/>
      <c r="N18" s="49">
        <f>J18</f>
        <v>3200</v>
      </c>
      <c r="O18" s="49">
        <f>N18*D18</f>
        <v>38400</v>
      </c>
      <c r="P18" s="3"/>
      <c r="Q18" s="3"/>
      <c r="R18" s="3"/>
    </row>
    <row r="19" spans="1:18" ht="27" customHeight="1" x14ac:dyDescent="0.25">
      <c r="A19" s="11">
        <v>2</v>
      </c>
      <c r="B19" s="37" t="s">
        <v>60</v>
      </c>
      <c r="C19" s="38" t="s">
        <v>52</v>
      </c>
      <c r="D19" s="32">
        <v>12</v>
      </c>
      <c r="E19" s="40">
        <v>1200</v>
      </c>
      <c r="F19" s="42">
        <v>750</v>
      </c>
      <c r="G19" s="44">
        <v>1000</v>
      </c>
      <c r="H19" s="45"/>
      <c r="I19" s="46"/>
      <c r="J19" s="33">
        <f>MIN(E19:G19)</f>
        <v>750</v>
      </c>
      <c r="K19" s="33"/>
      <c r="L19" s="33"/>
      <c r="M19" s="33"/>
      <c r="N19" s="44">
        <f>J19</f>
        <v>750</v>
      </c>
      <c r="O19" s="33">
        <f>N19*D19</f>
        <v>9000</v>
      </c>
    </row>
    <row r="20" spans="1:18" ht="15.75" x14ac:dyDescent="0.25">
      <c r="A20" s="76" t="s">
        <v>12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8"/>
      <c r="O20" s="34">
        <f>SUM(O18:O19)</f>
        <v>47400</v>
      </c>
    </row>
    <row r="21" spans="1:18" ht="46.15" customHeight="1" x14ac:dyDescent="0.25">
      <c r="A21" s="75" t="s">
        <v>11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Q21" s="12"/>
    </row>
    <row r="22" spans="1:18" ht="33.6" customHeight="1" x14ac:dyDescent="0.25">
      <c r="A22" s="65" t="s">
        <v>57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</row>
    <row r="23" spans="1:18" x14ac:dyDescent="0.25">
      <c r="A23" s="67" t="s">
        <v>56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</row>
  </sheetData>
  <mergeCells count="25">
    <mergeCell ref="A22:O22"/>
    <mergeCell ref="A23:O23"/>
    <mergeCell ref="E16:E17"/>
    <mergeCell ref="F16:F17"/>
    <mergeCell ref="G16:G17"/>
    <mergeCell ref="H16:H17"/>
    <mergeCell ref="I16:I17"/>
    <mergeCell ref="A21:O21"/>
    <mergeCell ref="J14:J17"/>
    <mergeCell ref="K14:K17"/>
    <mergeCell ref="L14:L17"/>
    <mergeCell ref="M14:M17"/>
    <mergeCell ref="N14:N17"/>
    <mergeCell ref="O14:O17"/>
    <mergeCell ref="A14:A17"/>
    <mergeCell ref="B14:B17"/>
    <mergeCell ref="A20:N20"/>
    <mergeCell ref="C14:C17"/>
    <mergeCell ref="D14:D17"/>
    <mergeCell ref="E14:I15"/>
    <mergeCell ref="A2:M2"/>
    <mergeCell ref="A3:D9"/>
    <mergeCell ref="I3:M9"/>
    <mergeCell ref="A11:O11"/>
    <mergeCell ref="A12:O12"/>
  </mergeCells>
  <pageMargins left="0.25" right="0.25" top="0.75" bottom="0.75" header="0.3" footer="0.3"/>
  <pageSetup paperSize="9" scale="8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5"/>
  <sheetViews>
    <sheetView topLeftCell="A16" zoomScaleNormal="100" workbookViewId="0">
      <selection activeCell="C19" sqref="C19:D30"/>
    </sheetView>
  </sheetViews>
  <sheetFormatPr defaultRowHeight="15" x14ac:dyDescent="0.25"/>
  <cols>
    <col min="1" max="1" width="4.140625" customWidth="1"/>
    <col min="2" max="2" width="22.85546875" customWidth="1"/>
    <col min="3" max="3" width="6.28515625" customWidth="1"/>
    <col min="4" max="4" width="6.5703125" customWidth="1"/>
    <col min="5" max="7" width="10.7109375" customWidth="1"/>
    <col min="8" max="9" width="10.140625" customWidth="1"/>
    <col min="10" max="10" width="10.5703125" customWidth="1"/>
    <col min="11" max="11" width="9.7109375" customWidth="1"/>
    <col min="12" max="12" width="10.42578125" customWidth="1"/>
    <col min="13" max="13" width="11" customWidth="1"/>
    <col min="14" max="14" width="13.85546875" customWidth="1"/>
    <col min="15" max="15" width="11.28515625" customWidth="1"/>
    <col min="16" max="17" width="9.140625" customWidth="1"/>
    <col min="18" max="18" width="12.28515625" customWidth="1"/>
  </cols>
  <sheetData>
    <row r="1" spans="1:18" ht="15.75" x14ac:dyDescent="0.25">
      <c r="B1" s="1"/>
      <c r="J1" s="2"/>
    </row>
    <row r="2" spans="1:18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6"/>
      <c r="O2" s="6"/>
    </row>
    <row r="3" spans="1:18" x14ac:dyDescent="0.25">
      <c r="A3" s="63" t="s">
        <v>16</v>
      </c>
      <c r="B3" s="64"/>
      <c r="C3" s="64"/>
      <c r="D3" s="64"/>
      <c r="E3" s="6"/>
      <c r="F3" s="6"/>
      <c r="G3" s="6"/>
      <c r="H3" s="6"/>
      <c r="I3" s="63" t="s">
        <v>17</v>
      </c>
      <c r="J3" s="64"/>
      <c r="K3" s="64"/>
      <c r="L3" s="64"/>
      <c r="M3" s="64"/>
      <c r="N3" s="3"/>
      <c r="O3" s="3"/>
      <c r="P3" s="3"/>
      <c r="Q3" s="3"/>
      <c r="R3" s="3"/>
    </row>
    <row r="4" spans="1:18" x14ac:dyDescent="0.25">
      <c r="A4" s="64"/>
      <c r="B4" s="64"/>
      <c r="C4" s="64"/>
      <c r="D4" s="64"/>
      <c r="E4" s="6"/>
      <c r="F4" s="6"/>
      <c r="G4" s="6"/>
      <c r="H4" s="6"/>
      <c r="I4" s="64"/>
      <c r="J4" s="64"/>
      <c r="K4" s="64"/>
      <c r="L4" s="64"/>
      <c r="M4" s="64"/>
      <c r="N4" s="3"/>
      <c r="O4" s="3"/>
      <c r="P4" s="3"/>
      <c r="Q4" s="3"/>
      <c r="R4" s="3"/>
    </row>
    <row r="5" spans="1:18" x14ac:dyDescent="0.25">
      <c r="A5" s="64"/>
      <c r="B5" s="64"/>
      <c r="C5" s="64"/>
      <c r="D5" s="64"/>
      <c r="E5" s="6"/>
      <c r="F5" s="6"/>
      <c r="G5" s="6"/>
      <c r="H5" s="6"/>
      <c r="I5" s="64"/>
      <c r="J5" s="64"/>
      <c r="K5" s="64"/>
      <c r="L5" s="64"/>
      <c r="M5" s="64"/>
      <c r="N5" s="3"/>
      <c r="O5" s="3"/>
      <c r="P5" s="3"/>
      <c r="Q5" s="3"/>
      <c r="R5" s="3"/>
    </row>
    <row r="6" spans="1:18" x14ac:dyDescent="0.25">
      <c r="A6" s="64"/>
      <c r="B6" s="64"/>
      <c r="C6" s="64"/>
      <c r="D6" s="64"/>
      <c r="E6" s="6"/>
      <c r="F6" s="6"/>
      <c r="G6" s="6"/>
      <c r="H6" s="6"/>
      <c r="I6" s="64"/>
      <c r="J6" s="64"/>
      <c r="K6" s="64"/>
      <c r="L6" s="64"/>
      <c r="M6" s="64"/>
      <c r="N6" s="3"/>
      <c r="O6" s="3"/>
      <c r="P6" s="3"/>
      <c r="Q6" s="3"/>
      <c r="R6" s="3"/>
    </row>
    <row r="7" spans="1:18" ht="9" customHeight="1" x14ac:dyDescent="0.25">
      <c r="A7" s="64"/>
      <c r="B7" s="64"/>
      <c r="C7" s="64"/>
      <c r="D7" s="64"/>
      <c r="E7" s="6"/>
      <c r="F7" s="6"/>
      <c r="G7" s="6"/>
      <c r="H7" s="6"/>
      <c r="I7" s="64"/>
      <c r="J7" s="64"/>
      <c r="K7" s="64"/>
      <c r="L7" s="64"/>
      <c r="M7" s="64"/>
      <c r="N7" s="3"/>
      <c r="O7" s="3"/>
      <c r="P7" s="3"/>
      <c r="Q7" s="3"/>
      <c r="R7" s="3"/>
    </row>
    <row r="8" spans="1:18" hidden="1" x14ac:dyDescent="0.25">
      <c r="A8" s="64"/>
      <c r="B8" s="64"/>
      <c r="C8" s="64"/>
      <c r="D8" s="64"/>
      <c r="E8" s="6"/>
      <c r="F8" s="6"/>
      <c r="G8" s="6"/>
      <c r="H8" s="6"/>
      <c r="I8" s="64"/>
      <c r="J8" s="64"/>
      <c r="K8" s="64"/>
      <c r="L8" s="64"/>
      <c r="M8" s="64"/>
      <c r="N8" s="3"/>
      <c r="O8" s="3"/>
      <c r="P8" s="3"/>
      <c r="Q8" s="3"/>
      <c r="R8" s="3"/>
    </row>
    <row r="9" spans="1:18" ht="3.75" customHeight="1" x14ac:dyDescent="0.25">
      <c r="A9" s="64"/>
      <c r="B9" s="64"/>
      <c r="C9" s="64"/>
      <c r="D9" s="64"/>
      <c r="E9" s="6"/>
      <c r="F9" s="6"/>
      <c r="G9" s="6"/>
      <c r="H9" s="6"/>
      <c r="I9" s="64"/>
      <c r="J9" s="64"/>
      <c r="K9" s="64"/>
      <c r="L9" s="64"/>
      <c r="M9" s="64"/>
      <c r="N9" s="6"/>
      <c r="O9" s="6"/>
      <c r="P9" s="3"/>
      <c r="Q9" s="3"/>
      <c r="R9" s="3"/>
    </row>
    <row r="10" spans="1:18" ht="27" customHeight="1" x14ac:dyDescent="0.25">
      <c r="E10" s="6"/>
      <c r="F10" s="6"/>
      <c r="G10" s="6"/>
      <c r="H10" s="6"/>
      <c r="N10" s="6"/>
      <c r="O10" s="6"/>
      <c r="P10" s="3"/>
      <c r="Q10" s="3"/>
      <c r="R10" s="3"/>
    </row>
    <row r="11" spans="1:18" ht="15.75" x14ac:dyDescent="0.25">
      <c r="A11" s="51" t="s">
        <v>5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3"/>
      <c r="Q11" s="3"/>
      <c r="R11" s="3"/>
    </row>
    <row r="12" spans="1:18" ht="117" customHeight="1" x14ac:dyDescent="0.25">
      <c r="A12" s="60" t="s">
        <v>50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7"/>
      <c r="Q12" s="7"/>
      <c r="R12" s="7"/>
    </row>
    <row r="13" spans="1:18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4.45" customHeight="1" x14ac:dyDescent="0.25">
      <c r="A14" s="52" t="s">
        <v>0</v>
      </c>
      <c r="B14" s="53" t="s">
        <v>4</v>
      </c>
      <c r="C14" s="54" t="s">
        <v>1</v>
      </c>
      <c r="D14" s="54" t="s">
        <v>2</v>
      </c>
      <c r="E14" s="69" t="s">
        <v>3</v>
      </c>
      <c r="F14" s="70"/>
      <c r="G14" s="70"/>
      <c r="H14" s="70"/>
      <c r="I14" s="71"/>
      <c r="J14" s="57" t="s">
        <v>6</v>
      </c>
      <c r="K14" s="57" t="s">
        <v>7</v>
      </c>
      <c r="L14" s="57" t="s">
        <v>13</v>
      </c>
      <c r="M14" s="57" t="s">
        <v>8</v>
      </c>
      <c r="N14" s="57" t="s">
        <v>9</v>
      </c>
      <c r="O14" s="57" t="s">
        <v>15</v>
      </c>
      <c r="P14" s="3"/>
      <c r="Q14" s="3"/>
      <c r="R14" s="3"/>
    </row>
    <row r="15" spans="1:18" ht="15" customHeight="1" x14ac:dyDescent="0.25">
      <c r="A15" s="52"/>
      <c r="B15" s="53"/>
      <c r="C15" s="55"/>
      <c r="D15" s="55"/>
      <c r="E15" s="72"/>
      <c r="F15" s="73"/>
      <c r="G15" s="73"/>
      <c r="H15" s="73"/>
      <c r="I15" s="74"/>
      <c r="J15" s="58"/>
      <c r="K15" s="58"/>
      <c r="L15" s="58"/>
      <c r="M15" s="58"/>
      <c r="N15" s="58"/>
      <c r="O15" s="58"/>
      <c r="P15" s="3"/>
      <c r="Q15" s="3"/>
      <c r="R15" s="3"/>
    </row>
    <row r="16" spans="1:18" ht="14.45" customHeight="1" x14ac:dyDescent="0.25">
      <c r="A16" s="52"/>
      <c r="B16" s="53"/>
      <c r="C16" s="55"/>
      <c r="D16" s="55"/>
      <c r="E16" s="61" t="s">
        <v>21</v>
      </c>
      <c r="F16" s="61" t="s">
        <v>22</v>
      </c>
      <c r="G16" s="61" t="s">
        <v>23</v>
      </c>
      <c r="H16" s="61" t="s">
        <v>10</v>
      </c>
      <c r="I16" s="61" t="s">
        <v>10</v>
      </c>
      <c r="J16" s="58"/>
      <c r="K16" s="58"/>
      <c r="L16" s="58"/>
      <c r="M16" s="58"/>
      <c r="N16" s="58"/>
      <c r="O16" s="58"/>
      <c r="P16" s="3"/>
      <c r="Q16" s="3"/>
      <c r="R16" s="3"/>
    </row>
    <row r="17" spans="1:18" ht="51.75" customHeight="1" x14ac:dyDescent="0.25">
      <c r="A17" s="52"/>
      <c r="B17" s="53"/>
      <c r="C17" s="56"/>
      <c r="D17" s="56"/>
      <c r="E17" s="62"/>
      <c r="F17" s="62"/>
      <c r="G17" s="62"/>
      <c r="H17" s="62"/>
      <c r="I17" s="62"/>
      <c r="J17" s="59"/>
      <c r="K17" s="59"/>
      <c r="L17" s="59"/>
      <c r="M17" s="59"/>
      <c r="N17" s="59"/>
      <c r="O17" s="59"/>
      <c r="P17" s="3"/>
      <c r="Q17" s="3"/>
      <c r="R17" s="3"/>
    </row>
    <row r="18" spans="1:18" x14ac:dyDescent="0.25">
      <c r="A18" s="11">
        <v>1</v>
      </c>
      <c r="B18" s="12">
        <v>2</v>
      </c>
      <c r="C18" s="14">
        <v>4</v>
      </c>
      <c r="D18" s="13">
        <v>5</v>
      </c>
      <c r="E18" s="8">
        <v>6</v>
      </c>
      <c r="F18" s="8">
        <v>7</v>
      </c>
      <c r="G18" s="8">
        <v>8</v>
      </c>
      <c r="H18" s="9">
        <v>9</v>
      </c>
      <c r="I18" s="8">
        <v>10</v>
      </c>
      <c r="J18" s="10">
        <v>11</v>
      </c>
      <c r="K18" s="10">
        <v>12</v>
      </c>
      <c r="L18" s="10">
        <v>13</v>
      </c>
      <c r="M18" s="10">
        <v>14</v>
      </c>
      <c r="N18" s="10">
        <v>15</v>
      </c>
      <c r="O18" s="10">
        <v>16</v>
      </c>
    </row>
    <row r="19" spans="1:18" x14ac:dyDescent="0.25">
      <c r="A19" s="11">
        <v>1</v>
      </c>
      <c r="B19" s="12" t="s">
        <v>29</v>
      </c>
      <c r="C19" s="14" t="s">
        <v>19</v>
      </c>
      <c r="D19" s="13">
        <v>5</v>
      </c>
      <c r="E19" s="31">
        <v>56.5</v>
      </c>
      <c r="F19" s="31">
        <v>57.57</v>
      </c>
      <c r="G19" s="31">
        <v>58.7</v>
      </c>
      <c r="H19" s="9"/>
      <c r="I19" s="8"/>
      <c r="J19" s="5">
        <v>56.5</v>
      </c>
      <c r="K19" s="5"/>
      <c r="L19" s="5"/>
      <c r="M19" s="5"/>
      <c r="N19" s="31">
        <v>56.5</v>
      </c>
      <c r="O19" s="5">
        <f>N19*D19</f>
        <v>282.5</v>
      </c>
    </row>
    <row r="20" spans="1:18" x14ac:dyDescent="0.25">
      <c r="A20" s="11">
        <v>2</v>
      </c>
      <c r="B20" s="12" t="s">
        <v>29</v>
      </c>
      <c r="C20" s="14" t="s">
        <v>19</v>
      </c>
      <c r="D20" s="13">
        <v>5</v>
      </c>
      <c r="E20" s="31">
        <v>57.3</v>
      </c>
      <c r="F20" s="31">
        <v>58.39</v>
      </c>
      <c r="G20" s="31">
        <v>59.53</v>
      </c>
      <c r="H20" s="9"/>
      <c r="I20" s="8"/>
      <c r="J20" s="5">
        <v>57.3</v>
      </c>
      <c r="K20" s="5"/>
      <c r="L20" s="5"/>
      <c r="M20" s="5"/>
      <c r="N20" s="31">
        <v>57.3</v>
      </c>
      <c r="O20" s="5">
        <f t="shared" ref="O20:O30" si="0">N20*D20</f>
        <v>286.5</v>
      </c>
    </row>
    <row r="21" spans="1:18" ht="16.5" customHeight="1" x14ac:dyDescent="0.25">
      <c r="A21" s="11">
        <v>3</v>
      </c>
      <c r="B21" s="12" t="s">
        <v>30</v>
      </c>
      <c r="C21" s="14" t="s">
        <v>19</v>
      </c>
      <c r="D21" s="13">
        <v>30</v>
      </c>
      <c r="E21" s="31">
        <v>12.71</v>
      </c>
      <c r="F21" s="31">
        <v>12.95</v>
      </c>
      <c r="G21" s="31">
        <v>13.21</v>
      </c>
      <c r="H21" s="9"/>
      <c r="I21" s="8"/>
      <c r="J21" s="5">
        <v>12.71</v>
      </c>
      <c r="K21" s="5"/>
      <c r="L21" s="5"/>
      <c r="M21" s="5"/>
      <c r="N21" s="31">
        <v>12.71</v>
      </c>
      <c r="O21" s="5">
        <f t="shared" si="0"/>
        <v>381.3</v>
      </c>
    </row>
    <row r="22" spans="1:18" ht="33" customHeight="1" x14ac:dyDescent="0.25">
      <c r="A22" s="11">
        <v>4</v>
      </c>
      <c r="B22" s="12" t="s">
        <v>28</v>
      </c>
      <c r="C22" s="14" t="s">
        <v>19</v>
      </c>
      <c r="D22" s="13">
        <v>50</v>
      </c>
      <c r="E22" s="31">
        <v>8.8000000000000007</v>
      </c>
      <c r="F22" s="31">
        <v>8.9700000000000006</v>
      </c>
      <c r="G22" s="31">
        <v>9.14</v>
      </c>
      <c r="H22" s="9"/>
      <c r="I22" s="8"/>
      <c r="J22" s="5">
        <v>8.8000000000000007</v>
      </c>
      <c r="K22" s="5"/>
      <c r="L22" s="5"/>
      <c r="M22" s="5"/>
      <c r="N22" s="31">
        <v>8.8000000000000007</v>
      </c>
      <c r="O22" s="5">
        <f t="shared" si="0"/>
        <v>440.00000000000006</v>
      </c>
    </row>
    <row r="23" spans="1:18" x14ac:dyDescent="0.25">
      <c r="A23" s="11">
        <v>5</v>
      </c>
      <c r="B23" s="12" t="s">
        <v>31</v>
      </c>
      <c r="C23" s="14" t="s">
        <v>19</v>
      </c>
      <c r="D23" s="13">
        <v>10</v>
      </c>
      <c r="E23" s="31">
        <v>33.200000000000003</v>
      </c>
      <c r="F23" s="31">
        <v>33.83</v>
      </c>
      <c r="G23" s="31">
        <v>34.49</v>
      </c>
      <c r="H23" s="9"/>
      <c r="I23" s="8"/>
      <c r="J23" s="5">
        <v>33.200000000000003</v>
      </c>
      <c r="K23" s="5"/>
      <c r="L23" s="5"/>
      <c r="M23" s="5"/>
      <c r="N23" s="31">
        <v>33.200000000000003</v>
      </c>
      <c r="O23" s="5">
        <f t="shared" si="0"/>
        <v>332</v>
      </c>
    </row>
    <row r="24" spans="1:18" x14ac:dyDescent="0.25">
      <c r="A24" s="11">
        <v>6</v>
      </c>
      <c r="B24" s="12" t="s">
        <v>32</v>
      </c>
      <c r="C24" s="14" t="s">
        <v>19</v>
      </c>
      <c r="D24" s="13">
        <v>20</v>
      </c>
      <c r="E24" s="31">
        <v>22</v>
      </c>
      <c r="F24" s="31">
        <v>22.42</v>
      </c>
      <c r="G24" s="31">
        <v>22.86</v>
      </c>
      <c r="H24" s="9"/>
      <c r="I24" s="8"/>
      <c r="J24" s="5">
        <v>22</v>
      </c>
      <c r="K24" s="5"/>
      <c r="L24" s="5"/>
      <c r="M24" s="5"/>
      <c r="N24" s="31">
        <v>22</v>
      </c>
      <c r="O24" s="5">
        <f t="shared" si="0"/>
        <v>440</v>
      </c>
    </row>
    <row r="25" spans="1:18" x14ac:dyDescent="0.25">
      <c r="A25" s="11">
        <v>7</v>
      </c>
      <c r="B25" s="12" t="s">
        <v>33</v>
      </c>
      <c r="C25" s="14" t="s">
        <v>27</v>
      </c>
      <c r="D25" s="13">
        <v>30</v>
      </c>
      <c r="E25" s="31">
        <v>9.9499999999999993</v>
      </c>
      <c r="F25" s="31">
        <v>10.14</v>
      </c>
      <c r="G25" s="31">
        <v>10.34</v>
      </c>
      <c r="H25" s="9"/>
      <c r="I25" s="8"/>
      <c r="J25" s="5">
        <v>9.9499999999999993</v>
      </c>
      <c r="K25" s="5"/>
      <c r="L25" s="5"/>
      <c r="M25" s="5"/>
      <c r="N25" s="31">
        <v>9.9499999999999993</v>
      </c>
      <c r="O25" s="5">
        <f t="shared" si="0"/>
        <v>298.5</v>
      </c>
    </row>
    <row r="26" spans="1:18" x14ac:dyDescent="0.25">
      <c r="A26" s="11">
        <v>8</v>
      </c>
      <c r="B26" s="12" t="s">
        <v>34</v>
      </c>
      <c r="C26" s="14" t="s">
        <v>19</v>
      </c>
      <c r="D26" s="13">
        <v>1</v>
      </c>
      <c r="E26" s="31">
        <v>232</v>
      </c>
      <c r="F26" s="31">
        <v>236.41</v>
      </c>
      <c r="G26" s="31">
        <v>241.05</v>
      </c>
      <c r="H26" s="9"/>
      <c r="I26" s="8"/>
      <c r="J26" s="5">
        <v>232</v>
      </c>
      <c r="K26" s="5"/>
      <c r="L26" s="5"/>
      <c r="M26" s="5"/>
      <c r="N26" s="31">
        <v>232</v>
      </c>
      <c r="O26" s="5">
        <f t="shared" si="0"/>
        <v>232</v>
      </c>
    </row>
    <row r="27" spans="1:18" x14ac:dyDescent="0.25">
      <c r="A27" s="11">
        <v>9</v>
      </c>
      <c r="B27" s="12" t="s">
        <v>29</v>
      </c>
      <c r="C27" s="14" t="s">
        <v>19</v>
      </c>
      <c r="D27" s="13">
        <v>5</v>
      </c>
      <c r="E27" s="31">
        <v>57.3</v>
      </c>
      <c r="F27" s="31">
        <v>58.39</v>
      </c>
      <c r="G27" s="31">
        <v>59.53</v>
      </c>
      <c r="H27" s="9"/>
      <c r="I27" s="8"/>
      <c r="J27" s="5">
        <v>57.3</v>
      </c>
      <c r="K27" s="5"/>
      <c r="L27" s="5"/>
      <c r="M27" s="5"/>
      <c r="N27" s="31">
        <v>57.3</v>
      </c>
      <c r="O27" s="5">
        <f t="shared" si="0"/>
        <v>286.5</v>
      </c>
    </row>
    <row r="28" spans="1:18" x14ac:dyDescent="0.25">
      <c r="A28" s="11">
        <v>10</v>
      </c>
      <c r="B28" s="12" t="s">
        <v>35</v>
      </c>
      <c r="C28" s="14" t="s">
        <v>27</v>
      </c>
      <c r="D28" s="13">
        <v>30</v>
      </c>
      <c r="E28" s="31">
        <v>59.2</v>
      </c>
      <c r="F28" s="31">
        <v>60.32</v>
      </c>
      <c r="G28" s="31">
        <v>61.51</v>
      </c>
      <c r="H28" s="9"/>
      <c r="I28" s="8"/>
      <c r="J28" s="5">
        <v>59.2</v>
      </c>
      <c r="K28" s="5"/>
      <c r="L28" s="5"/>
      <c r="M28" s="5"/>
      <c r="N28" s="31">
        <v>59.2</v>
      </c>
      <c r="O28" s="5">
        <f t="shared" si="0"/>
        <v>1776</v>
      </c>
    </row>
    <row r="29" spans="1:18" x14ac:dyDescent="0.25">
      <c r="A29" s="11">
        <v>11</v>
      </c>
      <c r="B29" s="12" t="s">
        <v>36</v>
      </c>
      <c r="C29" s="14" t="s">
        <v>27</v>
      </c>
      <c r="D29" s="13">
        <v>30</v>
      </c>
      <c r="E29" s="31">
        <v>64.2</v>
      </c>
      <c r="F29" s="31">
        <v>65.42</v>
      </c>
      <c r="G29" s="31">
        <v>66.7</v>
      </c>
      <c r="H29" s="9"/>
      <c r="I29" s="8"/>
      <c r="J29" s="5">
        <v>64.2</v>
      </c>
      <c r="K29" s="5"/>
      <c r="L29" s="5"/>
      <c r="M29" s="5"/>
      <c r="N29" s="31">
        <v>64.2</v>
      </c>
      <c r="O29" s="5">
        <f t="shared" si="0"/>
        <v>1926</v>
      </c>
    </row>
    <row r="30" spans="1:18" x14ac:dyDescent="0.25">
      <c r="A30" s="11">
        <v>12</v>
      </c>
      <c r="B30" s="12" t="s">
        <v>37</v>
      </c>
      <c r="C30" s="14" t="s">
        <v>19</v>
      </c>
      <c r="D30" s="13">
        <v>15</v>
      </c>
      <c r="E30" s="31">
        <v>85.4</v>
      </c>
      <c r="F30" s="31">
        <v>87.02</v>
      </c>
      <c r="G30" s="31">
        <v>88.73</v>
      </c>
      <c r="H30" s="9"/>
      <c r="I30" s="8"/>
      <c r="J30" s="5">
        <v>85.4</v>
      </c>
      <c r="K30" s="5"/>
      <c r="L30" s="5"/>
      <c r="M30" s="5"/>
      <c r="N30" s="31">
        <v>85.4</v>
      </c>
      <c r="O30" s="5">
        <f t="shared" si="0"/>
        <v>1281</v>
      </c>
    </row>
    <row r="31" spans="1:18" ht="15.75" x14ac:dyDescent="0.25">
      <c r="A31" s="18"/>
      <c r="B31" s="19" t="s">
        <v>12</v>
      </c>
      <c r="C31" s="4"/>
      <c r="D31" s="20"/>
      <c r="E31" s="21"/>
      <c r="F31" s="21"/>
      <c r="G31" s="21"/>
      <c r="H31" s="22"/>
      <c r="I31" s="21"/>
      <c r="J31" s="5"/>
      <c r="K31" s="5"/>
      <c r="L31" s="5"/>
      <c r="M31" s="5"/>
      <c r="N31" s="5"/>
      <c r="O31" s="23">
        <f>SUM(O19:O30)</f>
        <v>7962.3</v>
      </c>
    </row>
    <row r="32" spans="1:18" ht="15.75" x14ac:dyDescent="0.25">
      <c r="A32" s="17"/>
      <c r="B32" s="25"/>
      <c r="C32" s="26"/>
      <c r="D32" s="27"/>
      <c r="E32" s="28"/>
      <c r="F32" s="28"/>
      <c r="G32" s="28"/>
      <c r="H32" s="29"/>
      <c r="I32" s="28"/>
      <c r="J32" s="29"/>
      <c r="K32" s="29"/>
      <c r="L32" s="29"/>
      <c r="M32" s="29"/>
      <c r="N32" s="29"/>
      <c r="O32" s="30"/>
    </row>
    <row r="33" spans="1:17" ht="46.15" customHeight="1" x14ac:dyDescent="0.25">
      <c r="A33" s="75" t="s">
        <v>11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Q33" s="12"/>
    </row>
    <row r="34" spans="1:17" ht="33.6" customHeight="1" x14ac:dyDescent="0.25">
      <c r="A34" s="65" t="s">
        <v>18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</row>
    <row r="35" spans="1:17" x14ac:dyDescent="0.25">
      <c r="A35" s="67" t="s">
        <v>20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</row>
  </sheetData>
  <mergeCells count="24">
    <mergeCell ref="A34:O34"/>
    <mergeCell ref="A35:O35"/>
    <mergeCell ref="E16:E17"/>
    <mergeCell ref="F16:F17"/>
    <mergeCell ref="G16:G17"/>
    <mergeCell ref="H16:H17"/>
    <mergeCell ref="I16:I17"/>
    <mergeCell ref="A33:O33"/>
    <mergeCell ref="J14:J17"/>
    <mergeCell ref="K14:K17"/>
    <mergeCell ref="L14:L17"/>
    <mergeCell ref="M14:M17"/>
    <mergeCell ref="N14:N17"/>
    <mergeCell ref="O14:O17"/>
    <mergeCell ref="A14:A17"/>
    <mergeCell ref="B14:B17"/>
    <mergeCell ref="C14:C17"/>
    <mergeCell ref="D14:D17"/>
    <mergeCell ref="E14:I15"/>
    <mergeCell ref="A2:M2"/>
    <mergeCell ref="A3:D9"/>
    <mergeCell ref="I3:M9"/>
    <mergeCell ref="A11:O11"/>
    <mergeCell ref="A12:O12"/>
  </mergeCells>
  <pageMargins left="0.25" right="0.25" top="0.75" bottom="0.75" header="0.3" footer="0.3"/>
  <pageSetup paperSize="9" scale="8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35"/>
  <sheetViews>
    <sheetView topLeftCell="A13" zoomScaleNormal="100" workbookViewId="0">
      <selection activeCell="C19" sqref="C19:D30"/>
    </sheetView>
  </sheetViews>
  <sheetFormatPr defaultRowHeight="15" x14ac:dyDescent="0.25"/>
  <cols>
    <col min="1" max="1" width="4.140625" customWidth="1"/>
    <col min="2" max="2" width="22.85546875" customWidth="1"/>
    <col min="3" max="3" width="6.28515625" customWidth="1"/>
    <col min="4" max="4" width="6.5703125" customWidth="1"/>
    <col min="5" max="7" width="10.7109375" customWidth="1"/>
    <col min="8" max="9" width="10.140625" customWidth="1"/>
    <col min="10" max="10" width="10.5703125" customWidth="1"/>
    <col min="11" max="11" width="9.7109375" customWidth="1"/>
    <col min="12" max="12" width="10.42578125" customWidth="1"/>
    <col min="13" max="13" width="11" customWidth="1"/>
    <col min="14" max="14" width="13.85546875" customWidth="1"/>
    <col min="15" max="15" width="11.28515625" customWidth="1"/>
    <col min="16" max="17" width="9.140625" customWidth="1"/>
    <col min="18" max="18" width="12.28515625" customWidth="1"/>
  </cols>
  <sheetData>
    <row r="1" spans="1:18" ht="15.75" x14ac:dyDescent="0.25">
      <c r="B1" s="1"/>
      <c r="J1" s="2"/>
    </row>
    <row r="2" spans="1:18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6"/>
      <c r="O2" s="6"/>
    </row>
    <row r="3" spans="1:18" x14ac:dyDescent="0.25">
      <c r="A3" s="63" t="s">
        <v>16</v>
      </c>
      <c r="B3" s="64"/>
      <c r="C3" s="64"/>
      <c r="D3" s="64"/>
      <c r="E3" s="6"/>
      <c r="F3" s="6"/>
      <c r="G3" s="6"/>
      <c r="H3" s="6"/>
      <c r="I3" s="63" t="s">
        <v>17</v>
      </c>
      <c r="J3" s="64"/>
      <c r="K3" s="64"/>
      <c r="L3" s="64"/>
      <c r="M3" s="64"/>
      <c r="N3" s="3"/>
      <c r="O3" s="3"/>
      <c r="P3" s="3"/>
      <c r="Q3" s="3"/>
      <c r="R3" s="3"/>
    </row>
    <row r="4" spans="1:18" x14ac:dyDescent="0.25">
      <c r="A4" s="64"/>
      <c r="B4" s="64"/>
      <c r="C4" s="64"/>
      <c r="D4" s="64"/>
      <c r="E4" s="6"/>
      <c r="F4" s="6"/>
      <c r="G4" s="6"/>
      <c r="H4" s="6"/>
      <c r="I4" s="64"/>
      <c r="J4" s="64"/>
      <c r="K4" s="64"/>
      <c r="L4" s="64"/>
      <c r="M4" s="64"/>
      <c r="N4" s="3"/>
      <c r="O4" s="3"/>
      <c r="P4" s="3"/>
      <c r="Q4" s="3"/>
      <c r="R4" s="3"/>
    </row>
    <row r="5" spans="1:18" x14ac:dyDescent="0.25">
      <c r="A5" s="64"/>
      <c r="B5" s="64"/>
      <c r="C5" s="64"/>
      <c r="D5" s="64"/>
      <c r="E5" s="6"/>
      <c r="F5" s="6"/>
      <c r="G5" s="6"/>
      <c r="H5" s="6"/>
      <c r="I5" s="64"/>
      <c r="J5" s="64"/>
      <c r="K5" s="64"/>
      <c r="L5" s="64"/>
      <c r="M5" s="64"/>
      <c r="N5" s="3"/>
      <c r="O5" s="3"/>
      <c r="P5" s="3"/>
      <c r="Q5" s="3"/>
      <c r="R5" s="3"/>
    </row>
    <row r="6" spans="1:18" x14ac:dyDescent="0.25">
      <c r="A6" s="64"/>
      <c r="B6" s="64"/>
      <c r="C6" s="64"/>
      <c r="D6" s="64"/>
      <c r="E6" s="6"/>
      <c r="F6" s="6"/>
      <c r="G6" s="6"/>
      <c r="H6" s="6"/>
      <c r="I6" s="64"/>
      <c r="J6" s="64"/>
      <c r="K6" s="64"/>
      <c r="L6" s="64"/>
      <c r="M6" s="64"/>
      <c r="N6" s="3"/>
      <c r="O6" s="3"/>
      <c r="P6" s="3"/>
      <c r="Q6" s="3"/>
      <c r="R6" s="3"/>
    </row>
    <row r="7" spans="1:18" ht="9" customHeight="1" x14ac:dyDescent="0.25">
      <c r="A7" s="64"/>
      <c r="B7" s="64"/>
      <c r="C7" s="64"/>
      <c r="D7" s="64"/>
      <c r="E7" s="6"/>
      <c r="F7" s="6"/>
      <c r="G7" s="6"/>
      <c r="H7" s="6"/>
      <c r="I7" s="64"/>
      <c r="J7" s="64"/>
      <c r="K7" s="64"/>
      <c r="L7" s="64"/>
      <c r="M7" s="64"/>
      <c r="N7" s="3"/>
      <c r="O7" s="3"/>
      <c r="P7" s="3"/>
      <c r="Q7" s="3"/>
      <c r="R7" s="3"/>
    </row>
    <row r="8" spans="1:18" hidden="1" x14ac:dyDescent="0.25">
      <c r="A8" s="64"/>
      <c r="B8" s="64"/>
      <c r="C8" s="64"/>
      <c r="D8" s="64"/>
      <c r="E8" s="6"/>
      <c r="F8" s="6"/>
      <c r="G8" s="6"/>
      <c r="H8" s="6"/>
      <c r="I8" s="64"/>
      <c r="J8" s="64"/>
      <c r="K8" s="64"/>
      <c r="L8" s="64"/>
      <c r="M8" s="64"/>
      <c r="N8" s="3"/>
      <c r="O8" s="3"/>
      <c r="P8" s="3"/>
      <c r="Q8" s="3"/>
      <c r="R8" s="3"/>
    </row>
    <row r="9" spans="1:18" ht="3.75" customHeight="1" x14ac:dyDescent="0.25">
      <c r="A9" s="64"/>
      <c r="B9" s="64"/>
      <c r="C9" s="64"/>
      <c r="D9" s="64"/>
      <c r="E9" s="6"/>
      <c r="F9" s="6"/>
      <c r="G9" s="6"/>
      <c r="H9" s="6"/>
      <c r="I9" s="64"/>
      <c r="J9" s="64"/>
      <c r="K9" s="64"/>
      <c r="L9" s="64"/>
      <c r="M9" s="64"/>
      <c r="N9" s="6"/>
      <c r="O9" s="6"/>
      <c r="P9" s="3"/>
      <c r="Q9" s="3"/>
      <c r="R9" s="3"/>
    </row>
    <row r="10" spans="1:18" ht="27" customHeight="1" x14ac:dyDescent="0.25">
      <c r="E10" s="6"/>
      <c r="F10" s="6"/>
      <c r="G10" s="6"/>
      <c r="H10" s="6"/>
      <c r="N10" s="6"/>
      <c r="O10" s="6"/>
      <c r="P10" s="3"/>
      <c r="Q10" s="3"/>
      <c r="R10" s="3"/>
    </row>
    <row r="11" spans="1:18" ht="15.75" x14ac:dyDescent="0.25">
      <c r="A11" s="51" t="s">
        <v>5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3"/>
      <c r="Q11" s="3"/>
      <c r="R11" s="3"/>
    </row>
    <row r="12" spans="1:18" ht="34.5" customHeight="1" x14ac:dyDescent="0.25">
      <c r="A12" s="60" t="s">
        <v>46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7"/>
      <c r="Q12" s="7"/>
      <c r="R12" s="7"/>
    </row>
    <row r="13" spans="1:18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4.45" customHeight="1" x14ac:dyDescent="0.25">
      <c r="A14" s="52" t="s">
        <v>0</v>
      </c>
      <c r="B14" s="53" t="s">
        <v>4</v>
      </c>
      <c r="C14" s="54" t="s">
        <v>1</v>
      </c>
      <c r="D14" s="54" t="s">
        <v>2</v>
      </c>
      <c r="E14" s="69" t="s">
        <v>3</v>
      </c>
      <c r="F14" s="70"/>
      <c r="G14" s="70"/>
      <c r="H14" s="70"/>
      <c r="I14" s="71"/>
      <c r="J14" s="57" t="s">
        <v>6</v>
      </c>
      <c r="K14" s="57" t="s">
        <v>7</v>
      </c>
      <c r="L14" s="57" t="s">
        <v>13</v>
      </c>
      <c r="M14" s="57" t="s">
        <v>8</v>
      </c>
      <c r="N14" s="57" t="s">
        <v>9</v>
      </c>
      <c r="O14" s="57" t="s">
        <v>15</v>
      </c>
      <c r="P14" s="3"/>
      <c r="Q14" s="3"/>
      <c r="R14" s="3"/>
    </row>
    <row r="15" spans="1:18" ht="15" customHeight="1" x14ac:dyDescent="0.25">
      <c r="A15" s="52"/>
      <c r="B15" s="53"/>
      <c r="C15" s="55"/>
      <c r="D15" s="55"/>
      <c r="E15" s="72"/>
      <c r="F15" s="73"/>
      <c r="G15" s="73"/>
      <c r="H15" s="73"/>
      <c r="I15" s="74"/>
      <c r="J15" s="58"/>
      <c r="K15" s="58"/>
      <c r="L15" s="58"/>
      <c r="M15" s="58"/>
      <c r="N15" s="58"/>
      <c r="O15" s="58"/>
      <c r="P15" s="3"/>
      <c r="Q15" s="3"/>
      <c r="R15" s="3"/>
    </row>
    <row r="16" spans="1:18" ht="14.45" customHeight="1" x14ac:dyDescent="0.25">
      <c r="A16" s="52"/>
      <c r="B16" s="53"/>
      <c r="C16" s="55"/>
      <c r="D16" s="55"/>
      <c r="E16" s="61" t="s">
        <v>21</v>
      </c>
      <c r="F16" s="61" t="s">
        <v>22</v>
      </c>
      <c r="G16" s="61" t="s">
        <v>23</v>
      </c>
      <c r="H16" s="61" t="s">
        <v>10</v>
      </c>
      <c r="I16" s="61" t="s">
        <v>10</v>
      </c>
      <c r="J16" s="58"/>
      <c r="K16" s="58"/>
      <c r="L16" s="58"/>
      <c r="M16" s="58"/>
      <c r="N16" s="58"/>
      <c r="O16" s="58"/>
      <c r="P16" s="3"/>
      <c r="Q16" s="3"/>
      <c r="R16" s="3"/>
    </row>
    <row r="17" spans="1:18" ht="51.75" customHeight="1" x14ac:dyDescent="0.25">
      <c r="A17" s="52"/>
      <c r="B17" s="53"/>
      <c r="C17" s="56"/>
      <c r="D17" s="56"/>
      <c r="E17" s="62"/>
      <c r="F17" s="62"/>
      <c r="G17" s="62"/>
      <c r="H17" s="62"/>
      <c r="I17" s="62"/>
      <c r="J17" s="59"/>
      <c r="K17" s="59"/>
      <c r="L17" s="59"/>
      <c r="M17" s="59"/>
      <c r="N17" s="59"/>
      <c r="O17" s="59"/>
      <c r="P17" s="3"/>
      <c r="Q17" s="3"/>
      <c r="R17" s="3"/>
    </row>
    <row r="18" spans="1:18" x14ac:dyDescent="0.25">
      <c r="A18" s="11">
        <v>1</v>
      </c>
      <c r="B18" s="12">
        <v>2</v>
      </c>
      <c r="C18" s="14">
        <v>4</v>
      </c>
      <c r="D18" s="13">
        <v>5</v>
      </c>
      <c r="E18" s="8">
        <v>6</v>
      </c>
      <c r="F18" s="8">
        <v>7</v>
      </c>
      <c r="G18" s="8">
        <v>8</v>
      </c>
      <c r="H18" s="9">
        <v>9</v>
      </c>
      <c r="I18" s="8">
        <v>10</v>
      </c>
      <c r="J18" s="10">
        <v>11</v>
      </c>
      <c r="K18" s="10">
        <v>12</v>
      </c>
      <c r="L18" s="10">
        <v>13</v>
      </c>
      <c r="M18" s="10">
        <v>14</v>
      </c>
      <c r="N18" s="10">
        <v>15</v>
      </c>
      <c r="O18" s="10">
        <v>16</v>
      </c>
    </row>
    <row r="19" spans="1:18" ht="25.5" x14ac:dyDescent="0.25">
      <c r="A19" s="11">
        <v>1</v>
      </c>
      <c r="B19" s="12" t="s">
        <v>38</v>
      </c>
      <c r="C19" s="14" t="s">
        <v>19</v>
      </c>
      <c r="D19" s="13">
        <v>10</v>
      </c>
      <c r="E19" s="31">
        <v>18.899999999999999</v>
      </c>
      <c r="F19" s="31">
        <v>19.41</v>
      </c>
      <c r="G19" s="31">
        <v>19.66</v>
      </c>
      <c r="H19" s="9"/>
      <c r="I19" s="8"/>
      <c r="J19" s="31">
        <v>18.899999999999999</v>
      </c>
      <c r="K19" s="5"/>
      <c r="L19" s="5"/>
      <c r="M19" s="5"/>
      <c r="N19" s="31">
        <v>18.899999999999999</v>
      </c>
      <c r="O19" s="5">
        <f>N19*D19</f>
        <v>189</v>
      </c>
    </row>
    <row r="20" spans="1:18" x14ac:dyDescent="0.25">
      <c r="A20" s="11">
        <v>2</v>
      </c>
      <c r="B20" s="12" t="s">
        <v>39</v>
      </c>
      <c r="C20" s="14" t="s">
        <v>19</v>
      </c>
      <c r="D20" s="13">
        <v>2</v>
      </c>
      <c r="E20" s="31">
        <v>820</v>
      </c>
      <c r="F20" s="31">
        <v>842.14</v>
      </c>
      <c r="G20" s="31">
        <v>852.8</v>
      </c>
      <c r="H20" s="9"/>
      <c r="I20" s="8"/>
      <c r="J20" s="31">
        <v>820</v>
      </c>
      <c r="K20" s="5"/>
      <c r="L20" s="5"/>
      <c r="M20" s="5"/>
      <c r="N20" s="31">
        <v>820</v>
      </c>
      <c r="O20" s="5">
        <f t="shared" ref="O20:O30" si="0">N20*D20</f>
        <v>1640</v>
      </c>
    </row>
    <row r="21" spans="1:18" ht="16.5" customHeight="1" x14ac:dyDescent="0.25">
      <c r="A21" s="11">
        <v>3</v>
      </c>
      <c r="B21" s="12" t="s">
        <v>40</v>
      </c>
      <c r="C21" s="14" t="s">
        <v>45</v>
      </c>
      <c r="D21" s="13">
        <v>15</v>
      </c>
      <c r="E21" s="31">
        <v>283</v>
      </c>
      <c r="F21" s="31">
        <v>290.64</v>
      </c>
      <c r="G21" s="31">
        <v>294.32</v>
      </c>
      <c r="H21" s="9"/>
      <c r="I21" s="8"/>
      <c r="J21" s="31">
        <v>283</v>
      </c>
      <c r="K21" s="5"/>
      <c r="L21" s="5"/>
      <c r="M21" s="5"/>
      <c r="N21" s="31">
        <v>283</v>
      </c>
      <c r="O21" s="5">
        <f t="shared" si="0"/>
        <v>4245</v>
      </c>
    </row>
    <row r="22" spans="1:18" ht="15.75" customHeight="1" x14ac:dyDescent="0.25">
      <c r="A22" s="11">
        <v>4</v>
      </c>
      <c r="B22" s="12" t="s">
        <v>41</v>
      </c>
      <c r="C22" s="14" t="s">
        <v>19</v>
      </c>
      <c r="D22" s="13">
        <v>2</v>
      </c>
      <c r="E22" s="31">
        <v>132</v>
      </c>
      <c r="F22" s="31">
        <v>135.56</v>
      </c>
      <c r="G22" s="31">
        <v>137.28</v>
      </c>
      <c r="H22" s="9"/>
      <c r="I22" s="8"/>
      <c r="J22" s="31">
        <v>132</v>
      </c>
      <c r="K22" s="5"/>
      <c r="L22" s="5"/>
      <c r="M22" s="5"/>
      <c r="N22" s="31">
        <v>132</v>
      </c>
      <c r="O22" s="5">
        <f t="shared" si="0"/>
        <v>264</v>
      </c>
    </row>
    <row r="23" spans="1:18" ht="25.5" x14ac:dyDescent="0.25">
      <c r="A23" s="11">
        <v>5</v>
      </c>
      <c r="B23" s="12" t="s">
        <v>38</v>
      </c>
      <c r="C23" s="14" t="s">
        <v>19</v>
      </c>
      <c r="D23" s="13">
        <v>10</v>
      </c>
      <c r="E23" s="31">
        <v>18.899999999999999</v>
      </c>
      <c r="F23" s="31">
        <v>19.41</v>
      </c>
      <c r="G23" s="31">
        <v>19.66</v>
      </c>
      <c r="H23" s="9"/>
      <c r="I23" s="8"/>
      <c r="J23" s="31">
        <v>18.899999999999999</v>
      </c>
      <c r="K23" s="5"/>
      <c r="L23" s="5"/>
      <c r="M23" s="5"/>
      <c r="N23" s="31">
        <v>18.899999999999999</v>
      </c>
      <c r="O23" s="5">
        <f t="shared" si="0"/>
        <v>189</v>
      </c>
    </row>
    <row r="24" spans="1:18" ht="25.5" x14ac:dyDescent="0.25">
      <c r="A24" s="11">
        <v>6</v>
      </c>
      <c r="B24" s="12" t="s">
        <v>38</v>
      </c>
      <c r="C24" s="14" t="s">
        <v>19</v>
      </c>
      <c r="D24" s="13">
        <v>10</v>
      </c>
      <c r="E24" s="31">
        <v>18.899999999999999</v>
      </c>
      <c r="F24" s="31">
        <v>19.41</v>
      </c>
      <c r="G24" s="31">
        <v>19.66</v>
      </c>
      <c r="H24" s="9"/>
      <c r="I24" s="8"/>
      <c r="J24" s="31">
        <v>18.899999999999999</v>
      </c>
      <c r="K24" s="5"/>
      <c r="L24" s="5"/>
      <c r="M24" s="5"/>
      <c r="N24" s="31">
        <v>18.899999999999999</v>
      </c>
      <c r="O24" s="5">
        <f t="shared" si="0"/>
        <v>189</v>
      </c>
    </row>
    <row r="25" spans="1:18" x14ac:dyDescent="0.25">
      <c r="A25" s="11">
        <v>7</v>
      </c>
      <c r="B25" s="12" t="s">
        <v>42</v>
      </c>
      <c r="C25" s="14" t="s">
        <v>19</v>
      </c>
      <c r="D25" s="13">
        <v>30</v>
      </c>
      <c r="E25" s="31">
        <v>30.7</v>
      </c>
      <c r="F25" s="31">
        <v>31.53</v>
      </c>
      <c r="G25" s="31">
        <v>31.93</v>
      </c>
      <c r="H25" s="9"/>
      <c r="I25" s="8"/>
      <c r="J25" s="31">
        <v>30.7</v>
      </c>
      <c r="K25" s="5"/>
      <c r="L25" s="5"/>
      <c r="M25" s="5"/>
      <c r="N25" s="31">
        <v>30.7</v>
      </c>
      <c r="O25" s="5">
        <f t="shared" si="0"/>
        <v>921</v>
      </c>
    </row>
    <row r="26" spans="1:18" ht="25.5" x14ac:dyDescent="0.25">
      <c r="A26" s="11">
        <v>8</v>
      </c>
      <c r="B26" s="12" t="s">
        <v>38</v>
      </c>
      <c r="C26" s="14" t="s">
        <v>19</v>
      </c>
      <c r="D26" s="13">
        <v>10</v>
      </c>
      <c r="E26" s="31">
        <v>15.3</v>
      </c>
      <c r="F26" s="31">
        <v>15.71</v>
      </c>
      <c r="G26" s="31">
        <v>15.91</v>
      </c>
      <c r="H26" s="9"/>
      <c r="I26" s="8"/>
      <c r="J26" s="31">
        <v>15.3</v>
      </c>
      <c r="K26" s="5"/>
      <c r="L26" s="5"/>
      <c r="M26" s="5"/>
      <c r="N26" s="31">
        <v>15.3</v>
      </c>
      <c r="O26" s="5">
        <f t="shared" si="0"/>
        <v>153</v>
      </c>
    </row>
    <row r="27" spans="1:18" x14ac:dyDescent="0.25">
      <c r="A27" s="11">
        <v>9</v>
      </c>
      <c r="B27" s="12" t="s">
        <v>41</v>
      </c>
      <c r="C27" s="14" t="s">
        <v>19</v>
      </c>
      <c r="D27" s="13">
        <v>1</v>
      </c>
      <c r="E27" s="31">
        <v>132</v>
      </c>
      <c r="F27" s="31">
        <v>135.56</v>
      </c>
      <c r="G27" s="31">
        <v>137.28</v>
      </c>
      <c r="H27" s="9"/>
      <c r="I27" s="8"/>
      <c r="J27" s="31">
        <v>132</v>
      </c>
      <c r="K27" s="5"/>
      <c r="L27" s="5"/>
      <c r="M27" s="5"/>
      <c r="N27" s="31">
        <v>132</v>
      </c>
      <c r="O27" s="5">
        <f t="shared" si="0"/>
        <v>132</v>
      </c>
    </row>
    <row r="28" spans="1:18" x14ac:dyDescent="0.25">
      <c r="A28" s="11">
        <v>10</v>
      </c>
      <c r="B28" s="12" t="s">
        <v>43</v>
      </c>
      <c r="C28" s="14" t="s">
        <v>19</v>
      </c>
      <c r="D28" s="13">
        <v>1</v>
      </c>
      <c r="E28" s="31">
        <v>256</v>
      </c>
      <c r="F28" s="31">
        <v>262.91000000000003</v>
      </c>
      <c r="G28" s="31">
        <v>266.24</v>
      </c>
      <c r="H28" s="9"/>
      <c r="I28" s="8"/>
      <c r="J28" s="31">
        <v>256</v>
      </c>
      <c r="K28" s="5"/>
      <c r="L28" s="5"/>
      <c r="M28" s="5"/>
      <c r="N28" s="31">
        <v>256</v>
      </c>
      <c r="O28" s="5">
        <f t="shared" si="0"/>
        <v>256</v>
      </c>
    </row>
    <row r="29" spans="1:18" x14ac:dyDescent="0.25">
      <c r="A29" s="11">
        <v>11</v>
      </c>
      <c r="B29" s="12" t="s">
        <v>44</v>
      </c>
      <c r="C29" s="14" t="s">
        <v>27</v>
      </c>
      <c r="D29" s="13">
        <v>5</v>
      </c>
      <c r="E29" s="31">
        <v>58.8</v>
      </c>
      <c r="F29" s="31">
        <v>60.39</v>
      </c>
      <c r="G29" s="31">
        <v>61.15</v>
      </c>
      <c r="H29" s="9"/>
      <c r="I29" s="8"/>
      <c r="J29" s="31">
        <v>58.8</v>
      </c>
      <c r="K29" s="5"/>
      <c r="L29" s="5"/>
      <c r="M29" s="5"/>
      <c r="N29" s="31">
        <v>58.8</v>
      </c>
      <c r="O29" s="5">
        <f t="shared" si="0"/>
        <v>294</v>
      </c>
    </row>
    <row r="30" spans="1:18" ht="25.5" x14ac:dyDescent="0.25">
      <c r="A30" s="11">
        <v>12</v>
      </c>
      <c r="B30" s="12" t="s">
        <v>38</v>
      </c>
      <c r="C30" s="14" t="s">
        <v>19</v>
      </c>
      <c r="D30" s="13">
        <v>10</v>
      </c>
      <c r="E30" s="31">
        <v>18.899999999999999</v>
      </c>
      <c r="F30" s="31">
        <v>19.41</v>
      </c>
      <c r="G30" s="31">
        <v>19.66</v>
      </c>
      <c r="H30" s="9"/>
      <c r="I30" s="8"/>
      <c r="J30" s="31">
        <v>18.899999999999999</v>
      </c>
      <c r="K30" s="5"/>
      <c r="L30" s="5"/>
      <c r="M30" s="5"/>
      <c r="N30" s="31">
        <v>18.899999999999999</v>
      </c>
      <c r="O30" s="5">
        <f t="shared" si="0"/>
        <v>189</v>
      </c>
    </row>
    <row r="31" spans="1:18" ht="15.75" x14ac:dyDescent="0.25">
      <c r="A31" s="18"/>
      <c r="B31" s="19" t="s">
        <v>12</v>
      </c>
      <c r="C31" s="4"/>
      <c r="D31" s="20"/>
      <c r="E31" s="21"/>
      <c r="F31" s="21"/>
      <c r="G31" s="21"/>
      <c r="H31" s="22"/>
      <c r="I31" s="21"/>
      <c r="J31" s="5"/>
      <c r="K31" s="5"/>
      <c r="L31" s="5"/>
      <c r="M31" s="5"/>
      <c r="N31" s="5"/>
      <c r="O31" s="23">
        <f>SUM(O19:O30)</f>
        <v>8661</v>
      </c>
    </row>
    <row r="32" spans="1:18" ht="15.75" x14ac:dyDescent="0.25">
      <c r="A32" s="17"/>
      <c r="B32" s="25"/>
      <c r="C32" s="26"/>
      <c r="D32" s="27"/>
      <c r="E32" s="28"/>
      <c r="F32" s="28"/>
      <c r="G32" s="28"/>
      <c r="H32" s="29"/>
      <c r="I32" s="28"/>
      <c r="J32" s="29"/>
      <c r="K32" s="29"/>
      <c r="L32" s="29"/>
      <c r="M32" s="29"/>
      <c r="N32" s="29"/>
      <c r="O32" s="30"/>
    </row>
    <row r="33" spans="1:17" ht="46.15" customHeight="1" x14ac:dyDescent="0.25">
      <c r="A33" s="75" t="s">
        <v>11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Q33" s="12"/>
    </row>
    <row r="34" spans="1:17" ht="33.6" customHeight="1" x14ac:dyDescent="0.25">
      <c r="A34" s="65" t="s">
        <v>18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</row>
    <row r="35" spans="1:17" x14ac:dyDescent="0.25">
      <c r="A35" s="67" t="s">
        <v>20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</row>
  </sheetData>
  <mergeCells count="24">
    <mergeCell ref="A34:O34"/>
    <mergeCell ref="A35:O35"/>
    <mergeCell ref="E16:E17"/>
    <mergeCell ref="F16:F17"/>
    <mergeCell ref="G16:G17"/>
    <mergeCell ref="H16:H17"/>
    <mergeCell ref="I16:I17"/>
    <mergeCell ref="A33:O33"/>
    <mergeCell ref="J14:J17"/>
    <mergeCell ref="K14:K17"/>
    <mergeCell ref="L14:L17"/>
    <mergeCell ref="M14:M17"/>
    <mergeCell ref="N14:N17"/>
    <mergeCell ref="O14:O17"/>
    <mergeCell ref="A14:A17"/>
    <mergeCell ref="B14:B17"/>
    <mergeCell ref="C14:C17"/>
    <mergeCell ref="D14:D17"/>
    <mergeCell ref="E14:I15"/>
    <mergeCell ref="A2:M2"/>
    <mergeCell ref="A3:D9"/>
    <mergeCell ref="I3:M9"/>
    <mergeCell ref="A11:O11"/>
    <mergeCell ref="A12:O12"/>
  </mergeCells>
  <pageMargins left="0.25" right="0.25" top="0.75" bottom="0.75" header="0.3" footer="0.3"/>
  <pageSetup paperSize="9" scale="8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6" t="s">
        <v>14</v>
      </c>
    </row>
    <row r="7" spans="1:1" ht="15.75" x14ac:dyDescent="0.25">
      <c r="A7" s="1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краски карандаши</vt:lpstr>
      <vt:lpstr>клей</vt:lpstr>
      <vt:lpstr>стикеры бум прод</vt:lpstr>
      <vt:lpstr>папки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2023-12-07T17:01:50Z</dcterms:modified>
</cp:coreProperties>
</file>