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125"/>
  </bookViews>
  <sheets>
    <sheet name="Камерная обработка" sheetId="5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5" l="1"/>
  <c r="N20" i="5"/>
  <c r="M20" i="5"/>
</calcChain>
</file>

<file path=xl/sharedStrings.xml><?xml version="1.0" encoding="utf-8"?>
<sst xmlns="http://schemas.openxmlformats.org/spreadsheetml/2006/main" count="46" uniqueCount="41">
  <si>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</si>
  <si>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</si>
  <si>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</si>
  <si>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</si>
  <si>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</si>
  <si>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</si>
  <si>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</si>
  <si>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из распоряж КГЗ №100-р руб.</t>
  </si>
  <si>
    <t>Пушкинского района Санкт-Петербурга</t>
  </si>
  <si>
    <t xml:space="preserve"> заключаемого с единственным поставщиком (подрядчиком, исполнителем) через электронный магазин</t>
  </si>
  <si>
    <t>РАСЧЕТ- ОБОСНОВАНИЕ ЦЕНЫ КОНТРАКТА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</si>
  <si>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</si>
  <si>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Наименьшая цена за ед. руб. </t>
  </si>
  <si>
    <t>Цена из реестра контрактов руб.</t>
  </si>
  <si>
    <t>5</t>
  </si>
  <si>
    <t>-</t>
  </si>
  <si>
    <t>14=13*5</t>
  </si>
  <si>
    <t>1</t>
  </si>
  <si>
    <t>Итого по позиции с с НДС руб.</t>
  </si>
  <si>
    <t>Наименьшая цена за ед. из столбцов    с 6-12 руб.          с НДС</t>
  </si>
  <si>
    <t>«____»___________ 2023 г.</t>
  </si>
  <si>
    <t>Цена за ед., руб., с НДС</t>
  </si>
  <si>
    <t>Наименование и Код ККН/ОКПД 2</t>
  </si>
  <si>
    <t>Итого</t>
  </si>
  <si>
    <t xml:space="preserve">Начальник отдела образования </t>
  </si>
  <si>
    <t>___________Н.П. Микушева</t>
  </si>
  <si>
    <t>Наименование услуги</t>
  </si>
  <si>
    <t>Директор ГБОУ школа № 459</t>
  </si>
  <si>
    <t>Расчет составил: Контрактный управляющий                                        А.А. Вайсеров</t>
  </si>
  <si>
    <t>________________ А.В. Суенеова</t>
  </si>
  <si>
    <t xml:space="preserve">      на оказание санитарно-эпидемиологичепских услуг в 2024 году</t>
  </si>
  <si>
    <t>Консультация по вопросам санитарно-эпидемиологического благополучия в части лицензирования образовательной деятельности</t>
  </si>
  <si>
    <t>Заключение эксперта по результатам обследования пищеблока образовательного учреждения</t>
  </si>
  <si>
    <t>2</t>
  </si>
  <si>
    <t>86.90.19.110</t>
  </si>
  <si>
    <t>Усл. ед.</t>
  </si>
  <si>
    <t>«___» ___________ 2024 г.</t>
  </si>
  <si>
    <t>ЦП № 1 (№ б/н  от 09.02.24г</t>
  </si>
  <si>
    <t>ЦП № 2 (№ б/н от 12.02.24г</t>
  </si>
  <si>
    <t>ЦП № 3 (№ б/н  от 09.02.24г</t>
  </si>
  <si>
    <t xml:space="preserve">Цена из реестра товаров, 1квартал 2024 г, руб.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</si>
</sst>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21" fillId="0" borderId="0"/>
  </cellStyleXfs>
  <cellXfs count="6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9" fillId="0" borderId="0" xfId="0" applyFont="1" applyAlignment="1">
      <alignment wrapText="1"/>
    </xf>
    <xf numFmtId="0" fontId="16" fillId="0" borderId="0" xfId="0" applyFont="1"/>
    <xf numFmtId="0" fontId="5" fillId="0" borderId="0" xfId="0" applyFont="1" applyBorder="1" applyAlignment="1">
      <alignment horizontal="left" vertical="center" wrapText="1"/>
    </xf>
    <xf numFmtId="49" fontId="0" fillId="0" borderId="0" xfId="0" applyNumberFormat="1"/>
    <xf numFmtId="49" fontId="5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/>
    <xf numFmtId="49" fontId="15" fillId="0" borderId="5" xfId="0" applyNumberFormat="1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2" borderId="0" xfId="0" applyFont="1" applyFill="1"/>
    <xf numFmtId="0" fontId="2" fillId="2" borderId="0" xfId="0" applyFont="1" applyFill="1"/>
    <xf numFmtId="0" fontId="7" fillId="2" borderId="0" xfId="0" applyFont="1" applyFill="1"/>
    <xf numFmtId="0" fontId="10" fillId="0" borderId="5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2" fontId="19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shrinkToFit="1"/>
    </xf>
    <xf numFmtId="0" fontId="14" fillId="0" borderId="5" xfId="0" applyNumberFormat="1" applyFont="1" applyFill="1" applyBorder="1" applyAlignment="1">
      <alignment horizontal="center" vertical="center" shrinkToFit="1"/>
    </xf>
    <xf numFmtId="4" fontId="20" fillId="0" borderId="5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19" fillId="0" borderId="5" xfId="2" applyFont="1" applyBorder="1" applyAlignment="1">
      <alignment vertical="center" wrapText="1"/>
    </xf>
    <xf numFmtId="0" fontId="19" fillId="0" borderId="5" xfId="2" applyFont="1" applyFill="1" applyBorder="1" applyAlignment="1">
      <alignment horizontal="center" vertical="center" wrapText="1"/>
    </xf>
    <xf numFmtId="1" fontId="19" fillId="0" borderId="5" xfId="2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/>
    </xf>
    <xf numFmtId="4" fontId="19" fillId="0" borderId="5" xfId="0" applyNumberFormat="1" applyFont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5" fillId="0" borderId="5" xfId="0" applyFont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shrinkToFit="1"/>
    </xf>
    <xf numFmtId="2" fontId="7" fillId="0" borderId="5" xfId="0" applyNumberFormat="1" applyFont="1" applyFill="1" applyBorder="1" applyAlignment="1">
      <alignment horizontal="center" vertical="center" shrinkToFit="1"/>
    </xf>
    <xf numFmtId="2" fontId="19" fillId="0" borderId="5" xfId="0" applyNumberFormat="1" applyFont="1" applyBorder="1" applyAlignment="1">
      <alignment horizontal="center" vertical="center" wrapText="1"/>
    </xf>
    <xf numFmtId="0" fontId="19" fillId="0" borderId="5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14" fontId="0" fillId="0" borderId="0" xfId="0" applyNumberFormat="1" applyFont="1" applyFill="1" applyAlignment="1">
      <alignment horizontal="left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 2 2" xfId="2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zoomScale="77" zoomScaleNormal="77" workbookViewId="0">
      <selection activeCell="J19" sqref="J19"/>
    </sheetView>
  </sheetViews>
  <sheetFormatPr defaultRowHeight="15" x14ac:dyDescent="0.25"/>
  <cols>
    <col min="1" max="1" width="4.140625" style="10" customWidth="1"/>
    <col min="2" max="2" width="38.7109375" customWidth="1"/>
    <col min="3" max="3" width="15" customWidth="1"/>
    <col min="4" max="4" width="8.5703125" customWidth="1"/>
    <col min="5" max="5" width="8.7109375" style="10" customWidth="1"/>
    <col min="6" max="6" width="12.85546875" customWidth="1"/>
    <col min="7" max="7" width="13" customWidth="1"/>
    <col min="8" max="8" width="12.5703125" customWidth="1"/>
    <col min="9" max="9" width="14" customWidth="1"/>
    <col min="10" max="10" width="12.85546875" customWidth="1"/>
    <col min="11" max="11" width="10.42578125" customWidth="1"/>
    <col min="12" max="12" width="11" customWidth="1"/>
    <col min="13" max="13" width="11.42578125" customWidth="1"/>
    <col min="14" max="14" width="18.5703125" customWidth="1"/>
    <col min="15" max="16" width="9.140625" customWidth="1"/>
    <col min="17" max="17" width="21.7109375" customWidth="1"/>
  </cols>
  <sheetData>
    <row r="1" spans="1:16" ht="15.75" x14ac:dyDescent="0.25">
      <c r="B1" s="1"/>
      <c r="I1" s="2"/>
    </row>
    <row r="2" spans="1:16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9"/>
      <c r="N2" s="9"/>
      <c r="O2" s="3"/>
      <c r="P2" s="3"/>
    </row>
    <row r="3" spans="1:16" x14ac:dyDescent="0.25">
      <c r="A3" s="11"/>
      <c r="B3" s="4" t="s">
        <v>0</v>
      </c>
      <c r="C3" s="5"/>
      <c r="D3" s="5"/>
      <c r="E3" s="11"/>
      <c r="F3" s="9"/>
      <c r="G3" s="9"/>
      <c r="H3" s="9"/>
      <c r="I3" s="17" t="s">
        <v>1</v>
      </c>
      <c r="J3" s="18"/>
      <c r="K3" s="18"/>
      <c r="L3" s="18"/>
      <c r="M3" s="5"/>
      <c r="N3" s="5"/>
      <c r="O3" s="5"/>
      <c r="P3" s="5"/>
    </row>
    <row r="4" spans="1:16" x14ac:dyDescent="0.25">
      <c r="A4" s="11"/>
      <c r="B4" s="6" t="s">
        <v>24</v>
      </c>
      <c r="C4" s="5"/>
      <c r="D4" s="5"/>
      <c r="E4" s="11"/>
      <c r="F4" s="9"/>
      <c r="G4" s="9"/>
      <c r="H4" s="9"/>
      <c r="I4" s="19" t="s">
        <v>27</v>
      </c>
      <c r="J4" s="39"/>
      <c r="K4" s="18"/>
      <c r="L4" s="18"/>
      <c r="M4" s="5"/>
      <c r="N4" s="5"/>
      <c r="O4" s="5"/>
      <c r="P4" s="5"/>
    </row>
    <row r="5" spans="1:16" x14ac:dyDescent="0.25">
      <c r="A5" s="11"/>
      <c r="B5" s="6" t="s">
        <v>2</v>
      </c>
      <c r="C5" s="5"/>
      <c r="D5" s="5"/>
      <c r="E5" s="11"/>
      <c r="F5" s="9"/>
      <c r="G5" s="9"/>
      <c r="H5" s="9"/>
      <c r="I5" s="19" t="s">
        <v>8</v>
      </c>
      <c r="J5" s="18"/>
      <c r="K5" s="18"/>
      <c r="L5" s="18"/>
      <c r="M5" s="5"/>
      <c r="N5" s="5"/>
      <c r="O5" s="5"/>
      <c r="P5" s="5"/>
    </row>
    <row r="6" spans="1:16" x14ac:dyDescent="0.25">
      <c r="A6" s="11"/>
      <c r="B6" s="6" t="s">
        <v>3</v>
      </c>
      <c r="C6" s="5"/>
      <c r="D6" s="5"/>
      <c r="E6" s="11"/>
      <c r="F6" s="9"/>
      <c r="G6" s="9"/>
      <c r="H6" s="9"/>
      <c r="I6" s="19"/>
      <c r="J6" s="18"/>
      <c r="K6" s="18"/>
      <c r="L6" s="18"/>
      <c r="M6" s="5"/>
      <c r="N6" s="5"/>
      <c r="O6" s="5"/>
      <c r="P6" s="5"/>
    </row>
    <row r="7" spans="1:16" x14ac:dyDescent="0.25">
      <c r="A7" s="11"/>
      <c r="B7" s="6" t="s">
        <v>25</v>
      </c>
      <c r="C7" s="5"/>
      <c r="D7" s="5"/>
      <c r="E7" s="11"/>
      <c r="F7" s="9"/>
      <c r="G7" s="9"/>
      <c r="H7" s="9"/>
      <c r="I7" s="19" t="s">
        <v>29</v>
      </c>
      <c r="J7" s="18"/>
      <c r="K7" s="18"/>
      <c r="L7" s="18"/>
      <c r="M7" s="5"/>
      <c r="N7" s="5"/>
      <c r="O7" s="5"/>
      <c r="P7" s="5"/>
    </row>
    <row r="8" spans="1:16" ht="22.5" customHeight="1" x14ac:dyDescent="0.25">
      <c r="A8" s="11"/>
      <c r="B8" s="6" t="s">
        <v>36</v>
      </c>
      <c r="C8" s="5"/>
      <c r="D8" s="5"/>
      <c r="E8" s="34"/>
      <c r="F8" s="9"/>
      <c r="G8" s="9"/>
      <c r="H8" s="9"/>
      <c r="I8" s="19" t="s">
        <v>20</v>
      </c>
      <c r="J8" s="18">
        <v>2024</v>
      </c>
      <c r="K8" s="18"/>
      <c r="L8" s="18"/>
      <c r="M8" s="5"/>
      <c r="N8" s="5"/>
      <c r="O8" s="5"/>
      <c r="P8" s="5"/>
    </row>
    <row r="9" spans="1:16" ht="33" customHeight="1" x14ac:dyDescent="0.25">
      <c r="A9" s="11"/>
      <c r="B9" s="9"/>
      <c r="C9" s="24"/>
      <c r="D9" s="9"/>
      <c r="E9" s="11"/>
      <c r="F9" s="9"/>
      <c r="G9" s="9"/>
      <c r="H9" s="9"/>
      <c r="I9" s="9"/>
      <c r="J9" s="9"/>
      <c r="K9" s="9"/>
      <c r="L9" s="9"/>
      <c r="M9" s="9"/>
      <c r="N9" s="9"/>
      <c r="O9" s="5"/>
      <c r="P9" s="5"/>
    </row>
    <row r="10" spans="1:16" ht="32.25" customHeight="1" x14ac:dyDescent="0.25">
      <c r="A10" s="61" t="s">
        <v>10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5"/>
      <c r="P10" s="5"/>
    </row>
    <row r="11" spans="1:16" ht="15.75" x14ac:dyDescent="0.25">
      <c r="A11" s="54" t="s">
        <v>9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"/>
      <c r="P11" s="5"/>
    </row>
    <row r="12" spans="1:16" ht="15.6" customHeight="1" x14ac:dyDescent="0.25">
      <c r="A12" s="55" t="s">
        <v>30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7"/>
      <c r="P12" s="7"/>
    </row>
    <row r="13" spans="1:16" x14ac:dyDescent="0.25">
      <c r="A13" s="12"/>
      <c r="B13" s="5"/>
      <c r="C13" s="5"/>
      <c r="D13" s="5"/>
      <c r="E13" s="12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s="16" customFormat="1" ht="12.75" x14ac:dyDescent="0.25">
      <c r="A14" s="56" t="s">
        <v>4</v>
      </c>
      <c r="B14" s="59" t="s">
        <v>26</v>
      </c>
      <c r="C14" s="59" t="s">
        <v>22</v>
      </c>
      <c r="D14" s="59" t="s">
        <v>5</v>
      </c>
      <c r="E14" s="60" t="s">
        <v>6</v>
      </c>
      <c r="F14" s="59" t="s">
        <v>21</v>
      </c>
      <c r="G14" s="59"/>
      <c r="H14" s="59"/>
      <c r="I14" s="48" t="s">
        <v>12</v>
      </c>
      <c r="J14" s="48" t="s">
        <v>40</v>
      </c>
      <c r="K14" s="48" t="s">
        <v>13</v>
      </c>
      <c r="L14" s="48" t="s">
        <v>7</v>
      </c>
      <c r="M14" s="48" t="s">
        <v>19</v>
      </c>
      <c r="N14" s="48" t="s">
        <v>18</v>
      </c>
      <c r="O14" s="15"/>
      <c r="P14" s="15"/>
    </row>
    <row r="15" spans="1:16" s="16" customFormat="1" ht="12.75" x14ac:dyDescent="0.25">
      <c r="A15" s="57"/>
      <c r="B15" s="59"/>
      <c r="C15" s="59"/>
      <c r="D15" s="59"/>
      <c r="E15" s="60"/>
      <c r="F15" s="59"/>
      <c r="G15" s="59"/>
      <c r="H15" s="59"/>
      <c r="I15" s="48"/>
      <c r="J15" s="48"/>
      <c r="K15" s="48"/>
      <c r="L15" s="48"/>
      <c r="M15" s="48"/>
      <c r="N15" s="48"/>
      <c r="O15" s="15"/>
      <c r="P15" s="15"/>
    </row>
    <row r="16" spans="1:16" s="16" customFormat="1" ht="12.75" customHeight="1" x14ac:dyDescent="0.25">
      <c r="A16" s="57"/>
      <c r="B16" s="59"/>
      <c r="C16" s="59"/>
      <c r="D16" s="59"/>
      <c r="E16" s="60"/>
      <c r="F16" s="49" t="s">
        <v>37</v>
      </c>
      <c r="G16" s="49" t="s">
        <v>38</v>
      </c>
      <c r="H16" s="49" t="s">
        <v>39</v>
      </c>
      <c r="I16" s="48"/>
      <c r="J16" s="48"/>
      <c r="K16" s="48"/>
      <c r="L16" s="48"/>
      <c r="M16" s="48"/>
      <c r="N16" s="48"/>
      <c r="O16" s="15"/>
      <c r="P16" s="15"/>
    </row>
    <row r="17" spans="1:17" s="16" customFormat="1" ht="44.25" customHeight="1" x14ac:dyDescent="0.25">
      <c r="A17" s="58"/>
      <c r="B17" s="59"/>
      <c r="C17" s="59"/>
      <c r="D17" s="59"/>
      <c r="E17" s="60"/>
      <c r="F17" s="49"/>
      <c r="G17" s="49"/>
      <c r="H17" s="49"/>
      <c r="I17" s="48"/>
      <c r="J17" s="48"/>
      <c r="K17" s="48"/>
      <c r="L17" s="48"/>
      <c r="M17" s="48"/>
      <c r="N17" s="48"/>
      <c r="O17" s="15"/>
      <c r="P17" s="15"/>
    </row>
    <row r="18" spans="1:17" x14ac:dyDescent="0.25">
      <c r="A18" s="13">
        <v>1</v>
      </c>
      <c r="B18" s="25">
        <v>2</v>
      </c>
      <c r="C18" s="26">
        <v>3</v>
      </c>
      <c r="D18" s="26">
        <v>4</v>
      </c>
      <c r="E18" s="27" t="s">
        <v>14</v>
      </c>
      <c r="F18" s="28">
        <v>6</v>
      </c>
      <c r="G18" s="28">
        <v>7</v>
      </c>
      <c r="H18" s="28">
        <v>8</v>
      </c>
      <c r="I18" s="20">
        <v>9</v>
      </c>
      <c r="J18" s="20">
        <v>10</v>
      </c>
      <c r="K18" s="20">
        <v>11</v>
      </c>
      <c r="L18" s="20">
        <v>12</v>
      </c>
      <c r="M18" s="20">
        <v>13</v>
      </c>
      <c r="N18" s="20" t="s">
        <v>16</v>
      </c>
    </row>
    <row r="19" spans="1:17" ht="60" x14ac:dyDescent="0.25">
      <c r="A19" s="13" t="s">
        <v>17</v>
      </c>
      <c r="B19" s="40" t="s">
        <v>31</v>
      </c>
      <c r="C19" s="21" t="s">
        <v>34</v>
      </c>
      <c r="D19" s="21" t="s">
        <v>35</v>
      </c>
      <c r="E19" s="41" t="s">
        <v>17</v>
      </c>
      <c r="F19" s="42">
        <v>28431</v>
      </c>
      <c r="G19" s="42">
        <v>28754.54</v>
      </c>
      <c r="H19" s="42">
        <v>29200</v>
      </c>
      <c r="I19" s="43">
        <v>28431</v>
      </c>
      <c r="J19" s="36">
        <f>-Q23</f>
        <v>0</v>
      </c>
      <c r="K19" s="44"/>
      <c r="L19" s="44"/>
      <c r="M19" s="43">
        <v>28431</v>
      </c>
      <c r="N19" s="36">
        <v>28431</v>
      </c>
    </row>
    <row r="20" spans="1:17" ht="45" x14ac:dyDescent="0.25">
      <c r="A20" s="30" t="s">
        <v>33</v>
      </c>
      <c r="B20" s="31" t="s">
        <v>32</v>
      </c>
      <c r="C20" s="32" t="s">
        <v>34</v>
      </c>
      <c r="D20" s="21" t="s">
        <v>35</v>
      </c>
      <c r="E20" s="33">
        <v>1</v>
      </c>
      <c r="F20" s="35">
        <v>10650</v>
      </c>
      <c r="G20" s="38">
        <v>11000</v>
      </c>
      <c r="H20" s="38">
        <v>11376.32</v>
      </c>
      <c r="I20" s="37">
        <v>10650</v>
      </c>
      <c r="J20" s="36" t="s">
        <v>15</v>
      </c>
      <c r="K20" s="36" t="s">
        <v>15</v>
      </c>
      <c r="L20" s="36" t="s">
        <v>15</v>
      </c>
      <c r="M20" s="38">
        <f>SUM(I20)</f>
        <v>10650</v>
      </c>
      <c r="N20" s="35">
        <f>SUM(M20*E20)</f>
        <v>10650</v>
      </c>
      <c r="O20" s="22"/>
      <c r="P20" s="22"/>
      <c r="Q20" s="23"/>
    </row>
    <row r="21" spans="1:17" s="8" customFormat="1" x14ac:dyDescent="0.25">
      <c r="A21" s="14"/>
      <c r="B21" s="50" t="s">
        <v>23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2"/>
      <c r="N21" s="29">
        <v>39081</v>
      </c>
    </row>
    <row r="23" spans="1:17" ht="45.75" customHeight="1" x14ac:dyDescent="0.25">
      <c r="A23" s="45" t="s">
        <v>11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</row>
    <row r="24" spans="1:17" ht="33.75" customHeight="1" x14ac:dyDescent="0.25">
      <c r="A24" s="46" t="s">
        <v>28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</row>
    <row r="25" spans="1:17" ht="15" customHeight="1" x14ac:dyDescent="0.25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</row>
  </sheetData>
  <mergeCells count="23">
    <mergeCell ref="A2:L2"/>
    <mergeCell ref="A11:N11"/>
    <mergeCell ref="A12:N12"/>
    <mergeCell ref="A14:A17"/>
    <mergeCell ref="B14:B17"/>
    <mergeCell ref="D14:D17"/>
    <mergeCell ref="E14:E17"/>
    <mergeCell ref="F14:H15"/>
    <mergeCell ref="I14:I17"/>
    <mergeCell ref="A10:N10"/>
    <mergeCell ref="C14:C17"/>
    <mergeCell ref="A23:N23"/>
    <mergeCell ref="A24:N24"/>
    <mergeCell ref="A25:N25"/>
    <mergeCell ref="J14:J17"/>
    <mergeCell ref="K14:K17"/>
    <mergeCell ref="L14:L17"/>
    <mergeCell ref="M14:M17"/>
    <mergeCell ref="N14:N17"/>
    <mergeCell ref="F16:F17"/>
    <mergeCell ref="G16:G17"/>
    <mergeCell ref="H16:H17"/>
    <mergeCell ref="B21:M21"/>
  </mergeCells>
  <pageMargins left="0.39370078740157483" right="0.39370078740157483" top="0.39370078740157483" bottom="0.39370078740157483" header="0.31496062992125984" footer="0.31496062992125984"/>
  <pageSetup paperSize="9" scale="65" fitToHeight="0" orientation="landscape" r:id="rId1"/>
  <ignoredErrors>
    <ignoredError sqref="E1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Камерная обработка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2024-02-16T09:56:27Z</dcterms:modified>
</cp:coreProperties>
</file>