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4\Паспорт энергосбережения\"/>
    </mc:Choice>
  </mc:AlternateContent>
  <bookViews>
    <workbookView xWindow="240" yWindow="60" windowWidth="15480" windowHeight="1131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10" i="1" l="1"/>
  <c r="K10" i="1" s="1"/>
  <c r="L10" i="1" l="1"/>
  <c r="N10" i="1"/>
  <c r="N11" i="1" l="1"/>
  <c r="M10" i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<sst xmlns="http://schemas.openxmlformats.org/spreadsheetml/2006/main" count="27" uniqueCount="27">
  <si>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</si>
  <si>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</si>
  <si>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</si>
  <si>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</si>
  <si>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</si>
  <si>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</si>
  <si>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</si>
  <si>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</si>
  <si>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</si>
  <si>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</si>
  <si>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</si>
  <si>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</si>
  <si>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</si>
  <si>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</si>
  <si>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</si>
  <si>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</si>
  <si>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</si>
  <si>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</si>
  <si>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Ответы на запрос получены от 3 исполнителей.</t>
  </si>
  <si>
    <t xml:space="preserve">           , тыс. руб. </t>
  </si>
  <si>
    <t>Супонина Л.Г.</t>
  </si>
  <si>
    <t>14=8*9/10</t>
  </si>
  <si>
    <t>Директор</t>
  </si>
  <si>
    <t xml:space="preserve">ИЦИ №1    </t>
  </si>
  <si>
    <t xml:space="preserve">ИЦИ №2           </t>
  </si>
  <si>
    <r>
      <t xml:space="preserve">ИЦИ №3    </t>
    </r>
    <r>
      <rPr>
        <b/>
        <sz val="10"/>
        <color rgb="FFFF0000"/>
        <rFont val="Times New Roman"/>
        <family val="1"/>
        <charset val="204"/>
      </rPr>
      <t xml:space="preserve">    </t>
    </r>
    <r>
      <rPr>
        <b/>
        <sz val="10"/>
        <color indexed="8"/>
        <rFont val="Times New Roman"/>
        <family val="1"/>
        <charset val="204"/>
      </rPr>
      <t xml:space="preserve">  </t>
    </r>
  </si>
  <si>
    <t>Оказание услуг по разработке программы энергосбережения для нужд ГБОУ школа № 584 "Озерки" Выборгского района Санкт-Петербурга, по адресу:194291, Санкт-Петербург, ул. Руднева,  д.8, корпус 3, Литера А в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</si>
</sst>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0"/>
      <color rgb="FFFF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0" fontId="9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2" fontId="8" fillId="2" borderId="5" xfId="0" applyNumberFormat="1" applyFont="1" applyFill="1" applyBorder="1" applyAlignment="1">
      <alignment horizontal="center" vertical="center" wrapText="1"/>
    </xf>
    <xf numFmtId="0" fontId="10" fillId="0" borderId="0" xfId="0" applyFont="1"/>
    <xf numFmtId="2" fontId="12" fillId="0" borderId="0" xfId="0" applyNumberFormat="1" applyFont="1" applyAlignment="1">
      <alignment horizontal="center" vertical="center"/>
    </xf>
    <xf numFmtId="2" fontId="8" fillId="2" borderId="4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/>
    </xf>
    <xf numFmtId="0" fontId="14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942975</xdr:colOff>
      <xdr:row>8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0"/>
          <a:ext cx="876300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581025</xdr:colOff>
      <xdr:row>8</xdr:row>
      <xdr:rowOff>685800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781925" y="2714625"/>
          <a:ext cx="36195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workbookViewId="0">
      <selection activeCell="H10" sqref="H10"/>
    </sheetView>
  </sheetViews>
  <sheetFormatPr defaultRowHeight="15" x14ac:dyDescent="0.25"/>
  <cols>
    <col min="1" max="1" width="10.28515625" customWidth="1"/>
    <col min="2" max="2" width="27.7109375" customWidth="1"/>
    <col min="3" max="3" width="10.42578125" customWidth="1"/>
    <col min="4" max="4" width="10.5703125" customWidth="1"/>
    <col min="5" max="5" width="11" customWidth="1"/>
    <col min="6" max="6" width="6.85546875" customWidth="1"/>
    <col min="7" max="7" width="5.5703125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8"/>
      <c r="M1" s="28"/>
      <c r="N1" s="28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45" customHeight="1" x14ac:dyDescent="0.25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x14ac:dyDescent="0.25">
      <c r="A5" s="31" t="s">
        <v>18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2" t="s">
        <v>3</v>
      </c>
      <c r="B7" s="34" t="s">
        <v>4</v>
      </c>
      <c r="C7" s="36" t="s">
        <v>5</v>
      </c>
      <c r="D7" s="37"/>
      <c r="E7" s="37"/>
      <c r="F7" s="37"/>
      <c r="G7" s="37"/>
      <c r="H7" s="38"/>
      <c r="I7" s="34" t="s">
        <v>6</v>
      </c>
      <c r="J7" s="34" t="s">
        <v>7</v>
      </c>
      <c r="K7" s="40" t="s">
        <v>8</v>
      </c>
      <c r="L7" s="40"/>
      <c r="M7" s="40"/>
      <c r="N7" s="3" t="s">
        <v>19</v>
      </c>
    </row>
    <row r="8" spans="1:14" ht="89.25" x14ac:dyDescent="0.25">
      <c r="A8" s="33"/>
      <c r="B8" s="35"/>
      <c r="C8" s="4" t="s">
        <v>23</v>
      </c>
      <c r="D8" s="4" t="s">
        <v>24</v>
      </c>
      <c r="E8" s="4" t="s">
        <v>25</v>
      </c>
      <c r="F8" s="4" t="s">
        <v>9</v>
      </c>
      <c r="G8" s="4" t="s">
        <v>10</v>
      </c>
      <c r="H8" s="5"/>
      <c r="I8" s="39"/>
      <c r="J8" s="39"/>
      <c r="K8" s="6" t="s">
        <v>11</v>
      </c>
      <c r="L8" s="7" t="s">
        <v>12</v>
      </c>
      <c r="M8" s="7" t="s">
        <v>13</v>
      </c>
      <c r="N8" s="8"/>
    </row>
    <row r="9" spans="1:14" ht="54.75" thickBot="1" x14ac:dyDescent="0.3">
      <c r="A9" s="9">
        <v>1</v>
      </c>
      <c r="B9" s="21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14</v>
      </c>
      <c r="I9" s="21">
        <v>9</v>
      </c>
      <c r="J9" s="9" t="s">
        <v>15</v>
      </c>
      <c r="K9" s="10" t="s">
        <v>16</v>
      </c>
      <c r="L9" s="10">
        <v>12</v>
      </c>
      <c r="M9" s="10">
        <v>13</v>
      </c>
      <c r="N9" s="9" t="s">
        <v>21</v>
      </c>
    </row>
    <row r="10" spans="1:14" ht="150.75" thickBot="1" x14ac:dyDescent="0.3">
      <c r="A10" s="9">
        <v>1</v>
      </c>
      <c r="B10" s="24" t="s">
        <v>26</v>
      </c>
      <c r="C10" s="20">
        <v>20000</v>
      </c>
      <c r="D10" s="17">
        <v>24000</v>
      </c>
      <c r="E10" s="19">
        <v>25000</v>
      </c>
      <c r="F10" s="9"/>
      <c r="G10" s="9"/>
      <c r="H10" s="16">
        <f>C10+D10+E10+F10+G10</f>
        <v>69000</v>
      </c>
      <c r="I10" s="23">
        <v>1</v>
      </c>
      <c r="J10" s="22">
        <v>3</v>
      </c>
      <c r="K10" s="12">
        <f>H10/J10</f>
        <v>23000</v>
      </c>
      <c r="L10" s="12">
        <f t="shared" ref="L10" si="0">STDEV(C10:G10)</f>
        <v>2645.7513110645905</v>
      </c>
      <c r="M10" s="13">
        <f>L10/K10</f>
        <v>0.11503266569846046</v>
      </c>
      <c r="N10" s="11">
        <f>H10*I10/J10</f>
        <v>23000</v>
      </c>
    </row>
    <row r="11" spans="1:14" x14ac:dyDescent="0.25">
      <c r="A11" s="25" t="s">
        <v>17</v>
      </c>
      <c r="B11" s="26"/>
      <c r="C11" s="27"/>
      <c r="D11" s="27"/>
      <c r="E11" s="27"/>
      <c r="F11" s="27"/>
      <c r="G11" s="27"/>
      <c r="H11" s="27"/>
      <c r="I11" s="26"/>
      <c r="J11" s="27"/>
      <c r="K11" s="27"/>
      <c r="L11" s="27"/>
      <c r="M11" s="14"/>
      <c r="N11" s="15">
        <f>SUM(N10:N10)</f>
        <v>23000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5" spans="1:14" ht="18.75" x14ac:dyDescent="0.3">
      <c r="B15" s="18" t="s">
        <v>22</v>
      </c>
      <c r="C15" s="18"/>
      <c r="D15" s="18"/>
      <c r="E15" s="18"/>
      <c r="F15" s="18"/>
      <c r="G15" s="18" t="s">
        <v>20</v>
      </c>
      <c r="H15" s="18"/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Комиссарова Дина</cp:lastModifiedBy>
  <cp:lastPrinted>2024-02-16T10:48:51Z</cp:lastPrinted>
  <dcterms:created xsi:type="dcterms:W3CDTF">2016-09-26T13:34:20Z</dcterms:created>
  <dcterms:modified xsi:type="dcterms:W3CDTF">2024-02-26T13:47:04Z</dcterms:modified>
</cp:coreProperties>
</file>